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se" sheetId="1" r:id="rId4"/>
    <sheet state="visible" name="Base + Pricing power" sheetId="2" r:id="rId5"/>
    <sheet state="visible" name="Base interest rate increase" sheetId="3" r:id="rId6"/>
    <sheet state="visible" name="Base 50% umsatz" sheetId="4" r:id="rId7"/>
    <sheet state="visible" name="Asset heavy" sheetId="5" r:id="rId8"/>
  </sheets>
  <definedNames/>
  <calcPr/>
</workbook>
</file>

<file path=xl/sharedStrings.xml><?xml version="1.0" encoding="utf-8"?>
<sst xmlns="http://schemas.openxmlformats.org/spreadsheetml/2006/main" count="155" uniqueCount="30">
  <si>
    <t>Year</t>
  </si>
  <si>
    <t>Inflation Sales</t>
  </si>
  <si>
    <t>Inflation Costs</t>
  </si>
  <si>
    <t>Inflation Capex</t>
  </si>
  <si>
    <t>Interest rate</t>
  </si>
  <si>
    <t>Total debt</t>
  </si>
  <si>
    <t>Assets</t>
  </si>
  <si>
    <t>Maintenance Capex</t>
  </si>
  <si>
    <t>Usage years</t>
  </si>
  <si>
    <t>Sales</t>
  </si>
  <si>
    <t>COGS</t>
  </si>
  <si>
    <t>R&amp;D</t>
  </si>
  <si>
    <t>SGA</t>
  </si>
  <si>
    <t>others</t>
  </si>
  <si>
    <t>EBITDA</t>
  </si>
  <si>
    <t>Depr</t>
  </si>
  <si>
    <t xml:space="preserve">EBIT </t>
  </si>
  <si>
    <t>Interest</t>
  </si>
  <si>
    <t>EBT</t>
  </si>
  <si>
    <t>Tax 30%</t>
  </si>
  <si>
    <t>NI</t>
  </si>
  <si>
    <t>Op. CF</t>
  </si>
  <si>
    <t>CapEx</t>
  </si>
  <si>
    <t>Free CF</t>
  </si>
  <si>
    <t>EBITDA Growth rate</t>
  </si>
  <si>
    <t>EBIT growth rate</t>
  </si>
  <si>
    <t>NI Growth rate</t>
  </si>
  <si>
    <t>Depr Growth rate</t>
  </si>
  <si>
    <t>FCF Growth rate</t>
  </si>
  <si>
    <t>Capex/OPCF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</si>
</sst>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7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C9DAF8"/>
        <bgColor rgb="FFC9DAF8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theme="0"/>
      </patternFill>
    </fill>
    <fill>
      <patternFill patternType="solid">
        <fgColor rgb="FFFFE599"/>
        <bgColor rgb="FFFFE599"/>
      </patternFill>
    </fill>
  </fills>
  <borders count="1">
    <border/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Alignment="1" applyFont="1">
      <alignment readingOrder="0"/>
    </xf>
    <xf borderId="0" fillId="0" fontId="1" numFmtId="0" xfId="0" applyAlignment="1" applyFont="1">
      <alignment readingOrder="0"/>
    </xf>
    <xf borderId="0" fillId="3" fontId="1" numFmtId="0" xfId="0" applyFill="1" applyFont="1"/>
    <xf borderId="0" fillId="3" fontId="1" numFmtId="9" xfId="0" applyAlignment="1" applyFont="1" applyNumberFormat="1">
      <alignment readingOrder="0"/>
    </xf>
    <xf borderId="0" fillId="3" fontId="1" numFmtId="0" xfId="0" applyAlignment="1" applyFont="1">
      <alignment readingOrder="0"/>
    </xf>
    <xf borderId="0" fillId="3" fontId="1" numFmtId="1" xfId="0" applyFont="1" applyNumberFormat="1"/>
    <xf borderId="0" fillId="0" fontId="1" numFmtId="1" xfId="0" applyAlignment="1" applyFont="1" applyNumberFormat="1">
      <alignment readingOrder="0"/>
    </xf>
    <xf borderId="0" fillId="0" fontId="1" numFmtId="1" xfId="0" applyFont="1" applyNumberFormat="1"/>
    <xf borderId="0" fillId="0" fontId="2" numFmtId="0" xfId="0" applyAlignment="1" applyFont="1">
      <alignment readingOrder="0"/>
    </xf>
    <xf borderId="0" fillId="0" fontId="2" numFmtId="0" xfId="0" applyFont="1"/>
    <xf borderId="0" fillId="0" fontId="1" numFmtId="10" xfId="0" applyFont="1" applyNumberFormat="1"/>
    <xf borderId="0" fillId="4" fontId="1" numFmtId="0" xfId="0" applyAlignment="1" applyFill="1" applyFont="1">
      <alignment readingOrder="0"/>
    </xf>
    <xf borderId="0" fillId="4" fontId="1" numFmtId="0" xfId="0" applyFont="1"/>
    <xf borderId="0" fillId="4" fontId="1" numFmtId="10" xfId="0" applyFont="1" applyNumberFormat="1"/>
    <xf borderId="0" fillId="5" fontId="1" numFmtId="0" xfId="0" applyFill="1" applyFont="1"/>
    <xf borderId="0" fillId="6" fontId="1" numFmtId="0" xfId="0" applyAlignment="1" applyFill="1" applyFont="1">
      <alignment readingOrder="0"/>
    </xf>
    <xf borderId="0" fillId="6" fontId="1" numFmtId="0" xfId="0" applyFont="1"/>
    <xf borderId="0" fillId="6" fontId="1" numFmtId="10" xfId="0" applyFont="1" applyNumberForma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0.0</v>
      </c>
      <c r="C1" s="2">
        <v>1.0</v>
      </c>
      <c r="D1" s="2">
        <v>2.0</v>
      </c>
      <c r="E1" s="2">
        <v>3.0</v>
      </c>
      <c r="F1" s="2">
        <v>4.0</v>
      </c>
      <c r="G1" s="2">
        <v>5.0</v>
      </c>
      <c r="H1" s="2">
        <v>6.0</v>
      </c>
      <c r="I1" s="2">
        <v>7.0</v>
      </c>
      <c r="J1" s="2">
        <v>8.0</v>
      </c>
      <c r="K1" s="2">
        <v>9.0</v>
      </c>
      <c r="L1" s="2">
        <v>10.0</v>
      </c>
    </row>
    <row r="2">
      <c r="A2" s="3" t="s">
        <v>1</v>
      </c>
      <c r="B2" s="4"/>
      <c r="C2" s="5">
        <v>0.08</v>
      </c>
      <c r="D2" s="5">
        <v>0.08</v>
      </c>
      <c r="E2" s="5">
        <v>0.08</v>
      </c>
      <c r="F2" s="5">
        <v>0.08</v>
      </c>
      <c r="G2" s="5">
        <v>0.08</v>
      </c>
      <c r="H2" s="5">
        <v>0.08</v>
      </c>
      <c r="I2" s="5">
        <v>0.08</v>
      </c>
      <c r="J2" s="5">
        <v>0.08</v>
      </c>
      <c r="K2" s="5">
        <v>0.08</v>
      </c>
      <c r="L2" s="5">
        <v>0.08</v>
      </c>
    </row>
    <row r="3">
      <c r="A3" s="3" t="s">
        <v>2</v>
      </c>
      <c r="B3" s="4"/>
      <c r="C3" s="5">
        <v>0.08</v>
      </c>
      <c r="D3" s="5">
        <v>0.08</v>
      </c>
      <c r="E3" s="5">
        <v>0.08</v>
      </c>
      <c r="F3" s="5">
        <v>0.08</v>
      </c>
      <c r="G3" s="5">
        <v>0.08</v>
      </c>
      <c r="H3" s="5">
        <v>0.08</v>
      </c>
      <c r="I3" s="5">
        <v>0.08</v>
      </c>
      <c r="J3" s="5">
        <v>0.08</v>
      </c>
      <c r="K3" s="5">
        <v>0.08</v>
      </c>
      <c r="L3" s="5">
        <v>0.08</v>
      </c>
    </row>
    <row r="4">
      <c r="A4" s="3" t="s">
        <v>3</v>
      </c>
      <c r="B4" s="5"/>
      <c r="C4" s="5">
        <v>0.08</v>
      </c>
      <c r="D4" s="5">
        <v>0.08</v>
      </c>
      <c r="E4" s="5">
        <v>0.08</v>
      </c>
      <c r="F4" s="5">
        <v>0.08</v>
      </c>
      <c r="G4" s="5">
        <v>0.08</v>
      </c>
      <c r="H4" s="5">
        <v>0.08</v>
      </c>
      <c r="I4" s="5">
        <v>0.08</v>
      </c>
      <c r="J4" s="5">
        <v>0.08</v>
      </c>
      <c r="K4" s="5">
        <v>0.08</v>
      </c>
      <c r="L4" s="5">
        <v>0.08</v>
      </c>
    </row>
    <row r="5">
      <c r="A5" s="3" t="s">
        <v>4</v>
      </c>
      <c r="B5" s="5">
        <v>0.01</v>
      </c>
      <c r="C5" s="5">
        <v>0.01</v>
      </c>
      <c r="D5" s="5">
        <v>0.01</v>
      </c>
      <c r="E5" s="5">
        <v>0.01</v>
      </c>
      <c r="F5" s="5">
        <v>0.01</v>
      </c>
      <c r="G5" s="5">
        <v>0.01</v>
      </c>
      <c r="H5" s="5">
        <v>0.01</v>
      </c>
      <c r="I5" s="5">
        <v>0.01</v>
      </c>
      <c r="J5" s="5">
        <v>0.01</v>
      </c>
      <c r="K5" s="5">
        <v>0.01</v>
      </c>
      <c r="L5" s="5">
        <v>0.01</v>
      </c>
    </row>
    <row r="6">
      <c r="A6" s="3" t="s">
        <v>5</v>
      </c>
      <c r="B6" s="6">
        <v>1000.0</v>
      </c>
      <c r="C6" s="6">
        <f t="shared" ref="C6:L6" si="1">B6</f>
        <v>1000</v>
      </c>
      <c r="D6" s="6">
        <f t="shared" si="1"/>
        <v>1000</v>
      </c>
      <c r="E6" s="6">
        <f t="shared" si="1"/>
        <v>1000</v>
      </c>
      <c r="F6" s="6">
        <f t="shared" si="1"/>
        <v>1000</v>
      </c>
      <c r="G6" s="6">
        <f t="shared" si="1"/>
        <v>1000</v>
      </c>
      <c r="H6" s="6">
        <f t="shared" si="1"/>
        <v>1000</v>
      </c>
      <c r="I6" s="6">
        <f t="shared" si="1"/>
        <v>1000</v>
      </c>
      <c r="J6" s="6">
        <f t="shared" si="1"/>
        <v>1000</v>
      </c>
      <c r="K6" s="6">
        <f t="shared" si="1"/>
        <v>1000</v>
      </c>
      <c r="L6" s="6">
        <f t="shared" si="1"/>
        <v>1000</v>
      </c>
    </row>
    <row r="7">
      <c r="A7" s="3" t="s">
        <v>6</v>
      </c>
      <c r="B7" s="6">
        <v>1000.0</v>
      </c>
      <c r="C7" s="7">
        <f t="shared" ref="C7:L7" si="2">B7+B17+C8</f>
        <v>1008</v>
      </c>
      <c r="D7" s="7">
        <f t="shared" si="2"/>
        <v>1023.84</v>
      </c>
      <c r="E7" s="7">
        <f t="shared" si="2"/>
        <v>1047.4272</v>
      </c>
      <c r="F7" s="7">
        <f t="shared" si="2"/>
        <v>1078.733376</v>
      </c>
      <c r="G7" s="7">
        <f t="shared" si="2"/>
        <v>1117.792846</v>
      </c>
      <c r="H7" s="7">
        <f t="shared" si="2"/>
        <v>1164.700994</v>
      </c>
      <c r="I7" s="7">
        <f t="shared" si="2"/>
        <v>1219.613321</v>
      </c>
      <c r="J7" s="7">
        <f t="shared" si="2"/>
        <v>1282.74501</v>
      </c>
      <c r="K7" s="7">
        <f t="shared" si="2"/>
        <v>1354.370972</v>
      </c>
      <c r="L7" s="7">
        <f t="shared" si="2"/>
        <v>1434.826374</v>
      </c>
    </row>
    <row r="8">
      <c r="A8" s="3" t="s">
        <v>7</v>
      </c>
      <c r="B8" s="6">
        <f>B7/B9</f>
        <v>100</v>
      </c>
      <c r="C8" s="4">
        <f t="shared" ref="C8:L8" si="3">B8*(1+C4)</f>
        <v>108</v>
      </c>
      <c r="D8" s="7">
        <f t="shared" si="3"/>
        <v>116.64</v>
      </c>
      <c r="E8" s="7">
        <f t="shared" si="3"/>
        <v>125.9712</v>
      </c>
      <c r="F8" s="7">
        <f t="shared" si="3"/>
        <v>136.048896</v>
      </c>
      <c r="G8" s="7">
        <f t="shared" si="3"/>
        <v>146.9328077</v>
      </c>
      <c r="H8" s="7">
        <f t="shared" si="3"/>
        <v>158.6874323</v>
      </c>
      <c r="I8" s="7">
        <f t="shared" si="3"/>
        <v>171.3824269</v>
      </c>
      <c r="J8" s="7">
        <f t="shared" si="3"/>
        <v>185.093021</v>
      </c>
      <c r="K8" s="7">
        <f t="shared" si="3"/>
        <v>199.9004627</v>
      </c>
      <c r="L8" s="7">
        <f t="shared" si="3"/>
        <v>215.8924997</v>
      </c>
    </row>
    <row r="9">
      <c r="A9" s="3" t="s">
        <v>8</v>
      </c>
      <c r="B9" s="6">
        <v>10.0</v>
      </c>
      <c r="C9" s="4"/>
      <c r="D9" s="4"/>
      <c r="E9" s="4"/>
      <c r="F9" s="4"/>
      <c r="G9" s="4"/>
      <c r="H9" s="4"/>
      <c r="I9" s="4"/>
      <c r="J9" s="4"/>
      <c r="K9" s="4"/>
      <c r="L9" s="4"/>
    </row>
    <row r="10">
      <c r="A10" s="3"/>
      <c r="B10" s="3"/>
    </row>
    <row r="11">
      <c r="A11" s="3" t="s">
        <v>9</v>
      </c>
      <c r="B11" s="8">
        <v>1000.0</v>
      </c>
      <c r="C11" s="9">
        <f t="shared" ref="C11:L11" si="4">B11*(1+C2)</f>
        <v>1080</v>
      </c>
      <c r="D11" s="9">
        <f t="shared" si="4"/>
        <v>1166.4</v>
      </c>
      <c r="E11" s="9">
        <f t="shared" si="4"/>
        <v>1259.712</v>
      </c>
      <c r="F11" s="9">
        <f t="shared" si="4"/>
        <v>1360.48896</v>
      </c>
      <c r="G11" s="9">
        <f t="shared" si="4"/>
        <v>1469.328077</v>
      </c>
      <c r="H11" s="9">
        <f t="shared" si="4"/>
        <v>1586.874323</v>
      </c>
      <c r="I11" s="9">
        <f t="shared" si="4"/>
        <v>1713.824269</v>
      </c>
      <c r="J11" s="9">
        <f t="shared" si="4"/>
        <v>1850.93021</v>
      </c>
      <c r="K11" s="9">
        <f t="shared" si="4"/>
        <v>1999.004627</v>
      </c>
      <c r="L11" s="9">
        <f t="shared" si="4"/>
        <v>2158.924997</v>
      </c>
    </row>
    <row r="12">
      <c r="A12" s="3" t="s">
        <v>10</v>
      </c>
      <c r="B12" s="8">
        <v>-300.0</v>
      </c>
      <c r="C12" s="9">
        <f t="shared" ref="C12:L12" si="5">B12*(1+C$3)</f>
        <v>-324</v>
      </c>
      <c r="D12" s="9">
        <f t="shared" si="5"/>
        <v>-349.92</v>
      </c>
      <c r="E12" s="9">
        <f t="shared" si="5"/>
        <v>-377.9136</v>
      </c>
      <c r="F12" s="9">
        <f t="shared" si="5"/>
        <v>-408.146688</v>
      </c>
      <c r="G12" s="9">
        <f t="shared" si="5"/>
        <v>-440.798423</v>
      </c>
      <c r="H12" s="9">
        <f t="shared" si="5"/>
        <v>-476.0622969</v>
      </c>
      <c r="I12" s="9">
        <f t="shared" si="5"/>
        <v>-514.1472806</v>
      </c>
      <c r="J12" s="9">
        <f t="shared" si="5"/>
        <v>-555.2790631</v>
      </c>
      <c r="K12" s="9">
        <f t="shared" si="5"/>
        <v>-599.7013881</v>
      </c>
      <c r="L12" s="9">
        <f t="shared" si="5"/>
        <v>-647.6774992</v>
      </c>
    </row>
    <row r="13">
      <c r="A13" s="3" t="s">
        <v>11</v>
      </c>
      <c r="B13" s="8">
        <v>-100.0</v>
      </c>
      <c r="C13" s="9">
        <f t="shared" ref="C13:L13" si="6">B13*(1+C$3)</f>
        <v>-108</v>
      </c>
      <c r="D13" s="9">
        <f t="shared" si="6"/>
        <v>-116.64</v>
      </c>
      <c r="E13" s="9">
        <f t="shared" si="6"/>
        <v>-125.9712</v>
      </c>
      <c r="F13" s="9">
        <f t="shared" si="6"/>
        <v>-136.048896</v>
      </c>
      <c r="G13" s="9">
        <f t="shared" si="6"/>
        <v>-146.9328077</v>
      </c>
      <c r="H13" s="9">
        <f t="shared" si="6"/>
        <v>-158.6874323</v>
      </c>
      <c r="I13" s="9">
        <f t="shared" si="6"/>
        <v>-171.3824269</v>
      </c>
      <c r="J13" s="9">
        <f t="shared" si="6"/>
        <v>-185.093021</v>
      </c>
      <c r="K13" s="9">
        <f t="shared" si="6"/>
        <v>-199.9004627</v>
      </c>
      <c r="L13" s="9">
        <f t="shared" si="6"/>
        <v>-215.8924997</v>
      </c>
    </row>
    <row r="14">
      <c r="A14" s="3" t="s">
        <v>12</v>
      </c>
      <c r="B14" s="8">
        <v>-100.0</v>
      </c>
      <c r="C14" s="9">
        <f t="shared" ref="C14:L14" si="7">B14*(1+C$3)</f>
        <v>-108</v>
      </c>
      <c r="D14" s="9">
        <f t="shared" si="7"/>
        <v>-116.64</v>
      </c>
      <c r="E14" s="9">
        <f t="shared" si="7"/>
        <v>-125.9712</v>
      </c>
      <c r="F14" s="9">
        <f t="shared" si="7"/>
        <v>-136.048896</v>
      </c>
      <c r="G14" s="9">
        <f t="shared" si="7"/>
        <v>-146.9328077</v>
      </c>
      <c r="H14" s="9">
        <f t="shared" si="7"/>
        <v>-158.6874323</v>
      </c>
      <c r="I14" s="9">
        <f t="shared" si="7"/>
        <v>-171.3824269</v>
      </c>
      <c r="J14" s="9">
        <f t="shared" si="7"/>
        <v>-185.093021</v>
      </c>
      <c r="K14" s="9">
        <f t="shared" si="7"/>
        <v>-199.9004627</v>
      </c>
      <c r="L14" s="9">
        <f t="shared" si="7"/>
        <v>-215.8924997</v>
      </c>
    </row>
    <row r="15">
      <c r="A15" s="3" t="s">
        <v>13</v>
      </c>
      <c r="B15" s="8">
        <v>-50.0</v>
      </c>
      <c r="C15" s="9">
        <f t="shared" ref="C15:L15" si="8">B15*(1+C$3)</f>
        <v>-54</v>
      </c>
      <c r="D15" s="9">
        <f t="shared" si="8"/>
        <v>-58.32</v>
      </c>
      <c r="E15" s="9">
        <f t="shared" si="8"/>
        <v>-62.9856</v>
      </c>
      <c r="F15" s="9">
        <f t="shared" si="8"/>
        <v>-68.024448</v>
      </c>
      <c r="G15" s="9">
        <f t="shared" si="8"/>
        <v>-73.46640384</v>
      </c>
      <c r="H15" s="9">
        <f t="shared" si="8"/>
        <v>-79.34371615</v>
      </c>
      <c r="I15" s="9">
        <f t="shared" si="8"/>
        <v>-85.69121344</v>
      </c>
      <c r="J15" s="9">
        <f t="shared" si="8"/>
        <v>-92.54651051</v>
      </c>
      <c r="K15" s="9">
        <f t="shared" si="8"/>
        <v>-99.95023136</v>
      </c>
      <c r="L15" s="9">
        <f t="shared" si="8"/>
        <v>-107.9462499</v>
      </c>
    </row>
    <row r="16">
      <c r="A16" s="3" t="s">
        <v>14</v>
      </c>
      <c r="B16" s="9">
        <f t="shared" ref="B16:L16" si="9">SUM(B11:B15)</f>
        <v>450</v>
      </c>
      <c r="C16" s="9">
        <f t="shared" si="9"/>
        <v>486</v>
      </c>
      <c r="D16" s="9">
        <f t="shared" si="9"/>
        <v>524.88</v>
      </c>
      <c r="E16" s="9">
        <f t="shared" si="9"/>
        <v>566.8704</v>
      </c>
      <c r="F16" s="9">
        <f t="shared" si="9"/>
        <v>612.220032</v>
      </c>
      <c r="G16" s="9">
        <f t="shared" si="9"/>
        <v>661.1976346</v>
      </c>
      <c r="H16" s="9">
        <f t="shared" si="9"/>
        <v>714.0934453</v>
      </c>
      <c r="I16" s="9">
        <f t="shared" si="9"/>
        <v>771.220921</v>
      </c>
      <c r="J16" s="9">
        <f t="shared" si="9"/>
        <v>832.9185946</v>
      </c>
      <c r="K16" s="9">
        <f t="shared" si="9"/>
        <v>899.5520822</v>
      </c>
      <c r="L16" s="9">
        <f t="shared" si="9"/>
        <v>971.5162488</v>
      </c>
    </row>
    <row r="17">
      <c r="A17" s="3" t="s">
        <v>15</v>
      </c>
      <c r="B17" s="8">
        <f t="shared" ref="B17:L17" si="10">-B7/$B$9</f>
        <v>-100</v>
      </c>
      <c r="C17" s="8">
        <f t="shared" si="10"/>
        <v>-100.8</v>
      </c>
      <c r="D17" s="8">
        <f t="shared" si="10"/>
        <v>-102.384</v>
      </c>
      <c r="E17" s="8">
        <f t="shared" si="10"/>
        <v>-104.74272</v>
      </c>
      <c r="F17" s="8">
        <f t="shared" si="10"/>
        <v>-107.8733376</v>
      </c>
      <c r="G17" s="8">
        <f t="shared" si="10"/>
        <v>-111.7792846</v>
      </c>
      <c r="H17" s="8">
        <f t="shared" si="10"/>
        <v>-116.4700994</v>
      </c>
      <c r="I17" s="8">
        <f t="shared" si="10"/>
        <v>-121.9613321</v>
      </c>
      <c r="J17" s="8">
        <f t="shared" si="10"/>
        <v>-128.274501</v>
      </c>
      <c r="K17" s="8">
        <f t="shared" si="10"/>
        <v>-135.4370972</v>
      </c>
      <c r="L17" s="8">
        <f t="shared" si="10"/>
        <v>-143.4826374</v>
      </c>
    </row>
    <row r="18">
      <c r="A18" s="3" t="s">
        <v>16</v>
      </c>
      <c r="B18" s="9">
        <f t="shared" ref="B18:L18" si="11">B16+B17</f>
        <v>350</v>
      </c>
      <c r="C18" s="9">
        <f t="shared" si="11"/>
        <v>385.2</v>
      </c>
      <c r="D18" s="9">
        <f t="shared" si="11"/>
        <v>422.496</v>
      </c>
      <c r="E18" s="9">
        <f t="shared" si="11"/>
        <v>462.12768</v>
      </c>
      <c r="F18" s="9">
        <f t="shared" si="11"/>
        <v>504.3466944</v>
      </c>
      <c r="G18" s="9">
        <f t="shared" si="11"/>
        <v>549.41835</v>
      </c>
      <c r="H18" s="9">
        <f t="shared" si="11"/>
        <v>597.6233459</v>
      </c>
      <c r="I18" s="9">
        <f t="shared" si="11"/>
        <v>649.2595888</v>
      </c>
      <c r="J18" s="9">
        <f t="shared" si="11"/>
        <v>704.6440936</v>
      </c>
      <c r="K18" s="9">
        <f t="shared" si="11"/>
        <v>764.114985</v>
      </c>
      <c r="L18" s="9">
        <f t="shared" si="11"/>
        <v>828.0336113</v>
      </c>
    </row>
    <row r="19">
      <c r="A19" s="3" t="s">
        <v>17</v>
      </c>
      <c r="B19" s="8">
        <f t="shared" ref="B19:L19" si="12">-B5*B6</f>
        <v>-10</v>
      </c>
      <c r="C19" s="8">
        <f t="shared" si="12"/>
        <v>-10</v>
      </c>
      <c r="D19" s="8">
        <f t="shared" si="12"/>
        <v>-10</v>
      </c>
      <c r="E19" s="8">
        <f t="shared" si="12"/>
        <v>-10</v>
      </c>
      <c r="F19" s="8">
        <f t="shared" si="12"/>
        <v>-10</v>
      </c>
      <c r="G19" s="8">
        <f t="shared" si="12"/>
        <v>-10</v>
      </c>
      <c r="H19" s="8">
        <f t="shared" si="12"/>
        <v>-10</v>
      </c>
      <c r="I19" s="8">
        <f t="shared" si="12"/>
        <v>-10</v>
      </c>
      <c r="J19" s="8">
        <f t="shared" si="12"/>
        <v>-10</v>
      </c>
      <c r="K19" s="8">
        <f t="shared" si="12"/>
        <v>-10</v>
      </c>
      <c r="L19" s="8">
        <f t="shared" si="12"/>
        <v>-10</v>
      </c>
    </row>
    <row r="20">
      <c r="A20" s="3" t="s">
        <v>18</v>
      </c>
      <c r="B20" s="9">
        <f t="shared" ref="B20:L20" si="13">B18+B19</f>
        <v>340</v>
      </c>
      <c r="C20" s="9">
        <f t="shared" si="13"/>
        <v>375.2</v>
      </c>
      <c r="D20" s="9">
        <f t="shared" si="13"/>
        <v>412.496</v>
      </c>
      <c r="E20" s="9">
        <f t="shared" si="13"/>
        <v>452.12768</v>
      </c>
      <c r="F20" s="9">
        <f t="shared" si="13"/>
        <v>494.3466944</v>
      </c>
      <c r="G20" s="9">
        <f t="shared" si="13"/>
        <v>539.41835</v>
      </c>
      <c r="H20" s="9">
        <f t="shared" si="13"/>
        <v>587.6233459</v>
      </c>
      <c r="I20" s="9">
        <f t="shared" si="13"/>
        <v>639.2595888</v>
      </c>
      <c r="J20" s="9">
        <f t="shared" si="13"/>
        <v>694.6440936</v>
      </c>
      <c r="K20" s="9">
        <f t="shared" si="13"/>
        <v>754.114985</v>
      </c>
      <c r="L20" s="9">
        <f t="shared" si="13"/>
        <v>818.0336113</v>
      </c>
    </row>
    <row r="21">
      <c r="A21" s="3" t="s">
        <v>19</v>
      </c>
      <c r="B21" s="9">
        <f t="shared" ref="B21:L21" si="14">-0.3*B20</f>
        <v>-102</v>
      </c>
      <c r="C21" s="9">
        <f t="shared" si="14"/>
        <v>-112.56</v>
      </c>
      <c r="D21" s="9">
        <f t="shared" si="14"/>
        <v>-123.7488</v>
      </c>
      <c r="E21" s="9">
        <f t="shared" si="14"/>
        <v>-135.638304</v>
      </c>
      <c r="F21" s="9">
        <f t="shared" si="14"/>
        <v>-148.3040083</v>
      </c>
      <c r="G21" s="9">
        <f t="shared" si="14"/>
        <v>-161.825505</v>
      </c>
      <c r="H21" s="9">
        <f t="shared" si="14"/>
        <v>-176.2870038</v>
      </c>
      <c r="I21" s="9">
        <f t="shared" si="14"/>
        <v>-191.7778766</v>
      </c>
      <c r="J21" s="9">
        <f t="shared" si="14"/>
        <v>-208.3932281</v>
      </c>
      <c r="K21" s="9">
        <f t="shared" si="14"/>
        <v>-226.2344955</v>
      </c>
      <c r="L21" s="9">
        <f t="shared" si="14"/>
        <v>-245.4100834</v>
      </c>
    </row>
    <row r="22">
      <c r="A22" s="3" t="s">
        <v>20</v>
      </c>
      <c r="B22" s="9">
        <f t="shared" ref="B22:L22" si="15">B20+B21</f>
        <v>238</v>
      </c>
      <c r="C22" s="9">
        <f t="shared" si="15"/>
        <v>262.64</v>
      </c>
      <c r="D22" s="9">
        <f t="shared" si="15"/>
        <v>288.7472</v>
      </c>
      <c r="E22" s="9">
        <f t="shared" si="15"/>
        <v>316.489376</v>
      </c>
      <c r="F22" s="9">
        <f t="shared" si="15"/>
        <v>346.0426861</v>
      </c>
      <c r="G22" s="9">
        <f t="shared" si="15"/>
        <v>377.592845</v>
      </c>
      <c r="H22" s="9">
        <f t="shared" si="15"/>
        <v>411.3363422</v>
      </c>
      <c r="I22" s="9">
        <f t="shared" si="15"/>
        <v>447.4817122</v>
      </c>
      <c r="J22" s="9">
        <f t="shared" si="15"/>
        <v>486.2508655</v>
      </c>
      <c r="K22" s="9">
        <f t="shared" si="15"/>
        <v>527.8804895</v>
      </c>
      <c r="L22" s="9">
        <f t="shared" si="15"/>
        <v>572.6235279</v>
      </c>
    </row>
    <row r="24">
      <c r="A24" s="3" t="s">
        <v>21</v>
      </c>
      <c r="B24" s="9">
        <f t="shared" ref="B24:L24" si="16">B16+B19+B21</f>
        <v>338</v>
      </c>
      <c r="C24" s="9">
        <f t="shared" si="16"/>
        <v>363.44</v>
      </c>
      <c r="D24" s="9">
        <f t="shared" si="16"/>
        <v>391.1312</v>
      </c>
      <c r="E24" s="9">
        <f t="shared" si="16"/>
        <v>421.232096</v>
      </c>
      <c r="F24" s="9">
        <f t="shared" si="16"/>
        <v>453.9160237</v>
      </c>
      <c r="G24" s="9">
        <f t="shared" si="16"/>
        <v>489.3721296</v>
      </c>
      <c r="H24" s="9">
        <f t="shared" si="16"/>
        <v>527.8064415</v>
      </c>
      <c r="I24" s="9">
        <f t="shared" si="16"/>
        <v>569.4430443</v>
      </c>
      <c r="J24" s="9">
        <f t="shared" si="16"/>
        <v>614.5253665</v>
      </c>
      <c r="K24" s="9">
        <f t="shared" si="16"/>
        <v>663.3175867</v>
      </c>
      <c r="L24" s="9">
        <f t="shared" si="16"/>
        <v>716.1061654</v>
      </c>
    </row>
    <row r="25">
      <c r="A25" s="3" t="s">
        <v>22</v>
      </c>
      <c r="B25" s="9">
        <f>B17</f>
        <v>-100</v>
      </c>
      <c r="C25" s="9">
        <f t="shared" ref="C25:L25" si="17">-(C7-B7-B17)</f>
        <v>-108</v>
      </c>
      <c r="D25" s="9">
        <f t="shared" si="17"/>
        <v>-116.64</v>
      </c>
      <c r="E25" s="9">
        <f t="shared" si="17"/>
        <v>-125.9712</v>
      </c>
      <c r="F25" s="9">
        <f t="shared" si="17"/>
        <v>-136.048896</v>
      </c>
      <c r="G25" s="9">
        <f t="shared" si="17"/>
        <v>-146.9328077</v>
      </c>
      <c r="H25" s="9">
        <f t="shared" si="17"/>
        <v>-158.6874323</v>
      </c>
      <c r="I25" s="9">
        <f t="shared" si="17"/>
        <v>-171.3824269</v>
      </c>
      <c r="J25" s="9">
        <f t="shared" si="17"/>
        <v>-185.093021</v>
      </c>
      <c r="K25" s="9">
        <f t="shared" si="17"/>
        <v>-199.9004627</v>
      </c>
      <c r="L25" s="9">
        <f t="shared" si="17"/>
        <v>-215.8924997</v>
      </c>
    </row>
    <row r="26">
      <c r="A26" s="3" t="s">
        <v>23</v>
      </c>
      <c r="B26" s="9">
        <f t="shared" ref="B26:L26" si="18">B24+B25</f>
        <v>238</v>
      </c>
      <c r="C26" s="9">
        <f t="shared" si="18"/>
        <v>255.44</v>
      </c>
      <c r="D26" s="9">
        <f t="shared" si="18"/>
        <v>274.4912</v>
      </c>
      <c r="E26" s="9">
        <f t="shared" si="18"/>
        <v>295.260896</v>
      </c>
      <c r="F26" s="9">
        <f t="shared" si="18"/>
        <v>317.8671277</v>
      </c>
      <c r="G26" s="9">
        <f t="shared" si="18"/>
        <v>342.4393219</v>
      </c>
      <c r="H26" s="9">
        <f t="shared" si="18"/>
        <v>369.1190092</v>
      </c>
      <c r="I26" s="9">
        <f t="shared" si="18"/>
        <v>398.0606174</v>
      </c>
      <c r="J26" s="9">
        <f t="shared" si="18"/>
        <v>429.4323455</v>
      </c>
      <c r="K26" s="9">
        <f t="shared" si="18"/>
        <v>463.417124</v>
      </c>
      <c r="L26" s="9">
        <f t="shared" si="18"/>
        <v>500.2136656</v>
      </c>
    </row>
    <row r="28">
      <c r="A28" s="10" t="s">
        <v>0</v>
      </c>
      <c r="B28" s="11">
        <f t="shared" ref="B28:L28" si="19">B1</f>
        <v>0</v>
      </c>
      <c r="C28" s="11">
        <f t="shared" si="19"/>
        <v>1</v>
      </c>
      <c r="D28" s="11">
        <f t="shared" si="19"/>
        <v>2</v>
      </c>
      <c r="E28" s="11">
        <f t="shared" si="19"/>
        <v>3</v>
      </c>
      <c r="F28" s="11">
        <f t="shared" si="19"/>
        <v>4</v>
      </c>
      <c r="G28" s="11">
        <f t="shared" si="19"/>
        <v>5</v>
      </c>
      <c r="H28" s="11">
        <f t="shared" si="19"/>
        <v>6</v>
      </c>
      <c r="I28" s="11">
        <f t="shared" si="19"/>
        <v>7</v>
      </c>
      <c r="J28" s="11">
        <f t="shared" si="19"/>
        <v>8</v>
      </c>
      <c r="K28" s="11">
        <f t="shared" si="19"/>
        <v>9</v>
      </c>
      <c r="L28" s="11">
        <f t="shared" si="19"/>
        <v>10</v>
      </c>
    </row>
    <row r="29">
      <c r="A29" s="3" t="s">
        <v>24</v>
      </c>
      <c r="C29" s="12">
        <f t="shared" ref="C29:L29" si="20">C16/B16-1</f>
        <v>0.08</v>
      </c>
      <c r="D29" s="12">
        <f t="shared" si="20"/>
        <v>0.08</v>
      </c>
      <c r="E29" s="12">
        <f t="shared" si="20"/>
        <v>0.08</v>
      </c>
      <c r="F29" s="12">
        <f t="shared" si="20"/>
        <v>0.08</v>
      </c>
      <c r="G29" s="12">
        <f t="shared" si="20"/>
        <v>0.08</v>
      </c>
      <c r="H29" s="12">
        <f t="shared" si="20"/>
        <v>0.08</v>
      </c>
      <c r="I29" s="12">
        <f t="shared" si="20"/>
        <v>0.08</v>
      </c>
      <c r="J29" s="12">
        <f t="shared" si="20"/>
        <v>0.08</v>
      </c>
      <c r="K29" s="12">
        <f t="shared" si="20"/>
        <v>0.08</v>
      </c>
      <c r="L29" s="12">
        <f t="shared" si="20"/>
        <v>0.08</v>
      </c>
    </row>
    <row r="30">
      <c r="A30" s="3" t="s">
        <v>25</v>
      </c>
      <c r="C30" s="12">
        <f t="shared" ref="C30:L30" si="21">C18/B18-1</f>
        <v>0.1005714286</v>
      </c>
      <c r="D30" s="12">
        <f t="shared" si="21"/>
        <v>0.09682242991</v>
      </c>
      <c r="E30" s="12">
        <f t="shared" si="21"/>
        <v>0.09380368098</v>
      </c>
      <c r="F30" s="12">
        <f t="shared" si="21"/>
        <v>0.09135790005</v>
      </c>
      <c r="G30" s="12">
        <f t="shared" si="21"/>
        <v>0.08936641412</v>
      </c>
      <c r="H30" s="12">
        <f t="shared" si="21"/>
        <v>0.08773823444</v>
      </c>
      <c r="I30" s="12">
        <f t="shared" si="21"/>
        <v>0.08640265349</v>
      </c>
      <c r="J30" s="12">
        <f t="shared" si="21"/>
        <v>0.08530409984</v>
      </c>
      <c r="K30" s="12">
        <f t="shared" si="21"/>
        <v>0.08439848136</v>
      </c>
      <c r="L30" s="12">
        <f t="shared" si="21"/>
        <v>0.08365053372</v>
      </c>
    </row>
    <row r="31">
      <c r="A31" s="13" t="s">
        <v>26</v>
      </c>
      <c r="B31" s="14"/>
      <c r="C31" s="15">
        <f t="shared" ref="C31:L31" si="22">C22/B22-1</f>
        <v>0.1035294118</v>
      </c>
      <c r="D31" s="15">
        <f t="shared" si="22"/>
        <v>0.09940298507</v>
      </c>
      <c r="E31" s="15">
        <f t="shared" si="22"/>
        <v>0.09607773166</v>
      </c>
      <c r="F31" s="15">
        <f t="shared" si="22"/>
        <v>0.09337852175</v>
      </c>
      <c r="G31" s="15">
        <f t="shared" si="22"/>
        <v>0.09117418213</v>
      </c>
      <c r="H31" s="15">
        <f t="shared" si="22"/>
        <v>0.08936476855</v>
      </c>
      <c r="I31" s="15">
        <f t="shared" si="22"/>
        <v>0.08787302824</v>
      </c>
      <c r="J31" s="15">
        <f t="shared" si="22"/>
        <v>0.08663852018</v>
      </c>
      <c r="K31" s="15">
        <f t="shared" si="22"/>
        <v>0.08561347019</v>
      </c>
      <c r="L31" s="15">
        <f t="shared" si="22"/>
        <v>0.08475978809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>
      <c r="A32" s="3" t="s">
        <v>27</v>
      </c>
      <c r="C32" s="12">
        <f t="shared" ref="C32:L32" si="23">C17/B17-1</f>
        <v>0.008</v>
      </c>
      <c r="D32" s="12">
        <f t="shared" si="23"/>
        <v>0.01571428571</v>
      </c>
      <c r="E32" s="12">
        <f t="shared" si="23"/>
        <v>0.02303797468</v>
      </c>
      <c r="F32" s="12">
        <f t="shared" si="23"/>
        <v>0.02988864143</v>
      </c>
      <c r="G32" s="12">
        <f t="shared" si="23"/>
        <v>0.03620864149</v>
      </c>
      <c r="H32" s="12">
        <f t="shared" si="23"/>
        <v>0.04196497397</v>
      </c>
      <c r="I32" s="12">
        <f t="shared" si="23"/>
        <v>0.04714714574</v>
      </c>
      <c r="J32" s="12">
        <f t="shared" si="23"/>
        <v>0.05176369248</v>
      </c>
      <c r="K32" s="12">
        <f t="shared" si="23"/>
        <v>0.05583803572</v>
      </c>
      <c r="L32" s="12">
        <f t="shared" si="23"/>
        <v>0.05940425793</v>
      </c>
    </row>
    <row r="33">
      <c r="A33" s="17" t="s">
        <v>28</v>
      </c>
      <c r="B33" s="18"/>
      <c r="C33" s="19">
        <f t="shared" ref="C33:L33" si="24">C26/B26-1</f>
        <v>0.07327731092</v>
      </c>
      <c r="D33" s="19">
        <f t="shared" si="24"/>
        <v>0.0745818979</v>
      </c>
      <c r="E33" s="19">
        <f t="shared" si="24"/>
        <v>0.07566616343</v>
      </c>
      <c r="F33" s="19">
        <f t="shared" si="24"/>
        <v>0.07656358152</v>
      </c>
      <c r="G33" s="19">
        <f t="shared" si="24"/>
        <v>0.07730335123</v>
      </c>
      <c r="H33" s="19">
        <f t="shared" si="24"/>
        <v>0.07791070022</v>
      </c>
      <c r="I33" s="19">
        <f t="shared" si="24"/>
        <v>0.07840725472</v>
      </c>
      <c r="J33" s="19">
        <f t="shared" si="24"/>
        <v>0.07881143403</v>
      </c>
      <c r="K33" s="19">
        <f t="shared" si="24"/>
        <v>0.07913884183</v>
      </c>
      <c r="L33" s="19">
        <f t="shared" si="24"/>
        <v>0.07940263697</v>
      </c>
    </row>
    <row r="34">
      <c r="A34" s="3" t="s">
        <v>29</v>
      </c>
      <c r="B34" s="12">
        <f t="shared" ref="B34:L34" si="25">-B25/B24</f>
        <v>0.2958579882</v>
      </c>
      <c r="C34" s="12">
        <f t="shared" si="25"/>
        <v>0.2971604667</v>
      </c>
      <c r="D34" s="12">
        <f t="shared" si="25"/>
        <v>0.2982119555</v>
      </c>
      <c r="E34" s="12">
        <f t="shared" si="25"/>
        <v>0.2990541348</v>
      </c>
      <c r="F34" s="12">
        <f t="shared" si="25"/>
        <v>0.2997226115</v>
      </c>
      <c r="G34" s="12">
        <f t="shared" si="25"/>
        <v>0.3002476005</v>
      </c>
      <c r="H34" s="12">
        <f t="shared" si="25"/>
        <v>0.3006545957</v>
      </c>
      <c r="I34" s="12">
        <f t="shared" si="25"/>
        <v>0.3009650018</v>
      </c>
      <c r="J34" s="12">
        <f t="shared" si="25"/>
        <v>0.3011967139</v>
      </c>
      <c r="K34" s="12">
        <f t="shared" si="25"/>
        <v>0.3013646355</v>
      </c>
      <c r="L34" s="12">
        <f t="shared" si="25"/>
        <v>0.3014811353</v>
      </c>
    </row>
    <row r="42">
      <c r="A42" s="20">
        <f>300*A40</f>
        <v>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0.0</v>
      </c>
      <c r="C1" s="2">
        <v>1.0</v>
      </c>
      <c r="D1" s="2">
        <v>2.0</v>
      </c>
      <c r="E1" s="2">
        <v>3.0</v>
      </c>
      <c r="F1" s="2">
        <v>4.0</v>
      </c>
      <c r="G1" s="2">
        <v>5.0</v>
      </c>
      <c r="H1" s="2">
        <v>6.0</v>
      </c>
      <c r="I1" s="2">
        <v>7.0</v>
      </c>
      <c r="J1" s="2">
        <v>8.0</v>
      </c>
      <c r="K1" s="2">
        <v>9.0</v>
      </c>
      <c r="L1" s="2">
        <v>10.0</v>
      </c>
    </row>
    <row r="2">
      <c r="A2" s="3" t="s">
        <v>1</v>
      </c>
      <c r="B2" s="4"/>
      <c r="C2" s="5">
        <v>0.1</v>
      </c>
      <c r="D2" s="5">
        <v>0.1</v>
      </c>
      <c r="E2" s="5">
        <v>0.1</v>
      </c>
      <c r="F2" s="5">
        <v>0.1</v>
      </c>
      <c r="G2" s="5">
        <v>0.1</v>
      </c>
      <c r="H2" s="5">
        <v>0.1</v>
      </c>
      <c r="I2" s="5">
        <v>0.1</v>
      </c>
      <c r="J2" s="5">
        <v>0.1</v>
      </c>
      <c r="K2" s="5">
        <v>0.1</v>
      </c>
      <c r="L2" s="5">
        <v>0.1</v>
      </c>
    </row>
    <row r="3">
      <c r="A3" s="3" t="s">
        <v>2</v>
      </c>
      <c r="B3" s="4"/>
      <c r="C3" s="5">
        <v>0.08</v>
      </c>
      <c r="D3" s="5">
        <v>0.08</v>
      </c>
      <c r="E3" s="5">
        <v>0.08</v>
      </c>
      <c r="F3" s="5">
        <v>0.08</v>
      </c>
      <c r="G3" s="5">
        <v>0.08</v>
      </c>
      <c r="H3" s="5">
        <v>0.08</v>
      </c>
      <c r="I3" s="5">
        <v>0.08</v>
      </c>
      <c r="J3" s="5">
        <v>0.08</v>
      </c>
      <c r="K3" s="5">
        <v>0.08</v>
      </c>
      <c r="L3" s="5">
        <v>0.08</v>
      </c>
    </row>
    <row r="4">
      <c r="A4" s="3" t="s">
        <v>3</v>
      </c>
      <c r="B4" s="5"/>
      <c r="C4" s="5">
        <v>0.08</v>
      </c>
      <c r="D4" s="5">
        <v>0.08</v>
      </c>
      <c r="E4" s="5">
        <v>0.08</v>
      </c>
      <c r="F4" s="5">
        <v>0.08</v>
      </c>
      <c r="G4" s="5">
        <v>0.08</v>
      </c>
      <c r="H4" s="5">
        <v>0.08</v>
      </c>
      <c r="I4" s="5">
        <v>0.08</v>
      </c>
      <c r="J4" s="5">
        <v>0.08</v>
      </c>
      <c r="K4" s="5">
        <v>0.08</v>
      </c>
      <c r="L4" s="5">
        <v>0.08</v>
      </c>
    </row>
    <row r="5">
      <c r="A5" s="3" t="s">
        <v>4</v>
      </c>
      <c r="B5" s="5">
        <v>0.01</v>
      </c>
      <c r="C5" s="5">
        <v>0.01</v>
      </c>
      <c r="D5" s="5">
        <v>0.01</v>
      </c>
      <c r="E5" s="5">
        <v>0.01</v>
      </c>
      <c r="F5" s="5">
        <v>0.01</v>
      </c>
      <c r="G5" s="5">
        <v>0.01</v>
      </c>
      <c r="H5" s="5">
        <v>0.01</v>
      </c>
      <c r="I5" s="5">
        <v>0.01</v>
      </c>
      <c r="J5" s="5">
        <v>0.01</v>
      </c>
      <c r="K5" s="5">
        <v>0.01</v>
      </c>
      <c r="L5" s="5">
        <v>0.01</v>
      </c>
    </row>
    <row r="6">
      <c r="A6" s="3" t="s">
        <v>5</v>
      </c>
      <c r="B6" s="6">
        <v>1000.0</v>
      </c>
      <c r="C6" s="6">
        <f t="shared" ref="C6:L6" si="1">B6</f>
        <v>1000</v>
      </c>
      <c r="D6" s="6">
        <f t="shared" si="1"/>
        <v>1000</v>
      </c>
      <c r="E6" s="6">
        <f t="shared" si="1"/>
        <v>1000</v>
      </c>
      <c r="F6" s="6">
        <f t="shared" si="1"/>
        <v>1000</v>
      </c>
      <c r="G6" s="6">
        <f t="shared" si="1"/>
        <v>1000</v>
      </c>
      <c r="H6" s="6">
        <f t="shared" si="1"/>
        <v>1000</v>
      </c>
      <c r="I6" s="6">
        <f t="shared" si="1"/>
        <v>1000</v>
      </c>
      <c r="J6" s="6">
        <f t="shared" si="1"/>
        <v>1000</v>
      </c>
      <c r="K6" s="6">
        <f t="shared" si="1"/>
        <v>1000</v>
      </c>
      <c r="L6" s="6">
        <f t="shared" si="1"/>
        <v>1000</v>
      </c>
    </row>
    <row r="7">
      <c r="A7" s="3" t="s">
        <v>6</v>
      </c>
      <c r="B7" s="6">
        <v>1000.0</v>
      </c>
      <c r="C7" s="7">
        <f t="shared" ref="C7:L7" si="2">B7+B17+C8</f>
        <v>1008</v>
      </c>
      <c r="D7" s="7">
        <f t="shared" si="2"/>
        <v>1023.84</v>
      </c>
      <c r="E7" s="7">
        <f t="shared" si="2"/>
        <v>1047.4272</v>
      </c>
      <c r="F7" s="7">
        <f t="shared" si="2"/>
        <v>1078.733376</v>
      </c>
      <c r="G7" s="7">
        <f t="shared" si="2"/>
        <v>1117.792846</v>
      </c>
      <c r="H7" s="7">
        <f t="shared" si="2"/>
        <v>1164.700994</v>
      </c>
      <c r="I7" s="7">
        <f t="shared" si="2"/>
        <v>1219.613321</v>
      </c>
      <c r="J7" s="7">
        <f t="shared" si="2"/>
        <v>1282.74501</v>
      </c>
      <c r="K7" s="7">
        <f t="shared" si="2"/>
        <v>1354.370972</v>
      </c>
      <c r="L7" s="7">
        <f t="shared" si="2"/>
        <v>1434.826374</v>
      </c>
    </row>
    <row r="8">
      <c r="A8" s="3" t="s">
        <v>7</v>
      </c>
      <c r="B8" s="6">
        <f>B7/B9</f>
        <v>100</v>
      </c>
      <c r="C8" s="4">
        <f t="shared" ref="C8:L8" si="3">B8*(1+C4)</f>
        <v>108</v>
      </c>
      <c r="D8" s="7">
        <f t="shared" si="3"/>
        <v>116.64</v>
      </c>
      <c r="E8" s="7">
        <f t="shared" si="3"/>
        <v>125.9712</v>
      </c>
      <c r="F8" s="7">
        <f t="shared" si="3"/>
        <v>136.048896</v>
      </c>
      <c r="G8" s="7">
        <f t="shared" si="3"/>
        <v>146.9328077</v>
      </c>
      <c r="H8" s="7">
        <f t="shared" si="3"/>
        <v>158.6874323</v>
      </c>
      <c r="I8" s="7">
        <f t="shared" si="3"/>
        <v>171.3824269</v>
      </c>
      <c r="J8" s="7">
        <f t="shared" si="3"/>
        <v>185.093021</v>
      </c>
      <c r="K8" s="7">
        <f t="shared" si="3"/>
        <v>199.9004627</v>
      </c>
      <c r="L8" s="7">
        <f t="shared" si="3"/>
        <v>215.8924997</v>
      </c>
    </row>
    <row r="9">
      <c r="A9" s="3" t="s">
        <v>8</v>
      </c>
      <c r="B9" s="6">
        <v>10.0</v>
      </c>
      <c r="C9" s="4"/>
      <c r="D9" s="4"/>
      <c r="E9" s="4"/>
      <c r="F9" s="4"/>
      <c r="G9" s="4"/>
      <c r="H9" s="4"/>
      <c r="I9" s="4"/>
      <c r="J9" s="4"/>
      <c r="K9" s="4"/>
      <c r="L9" s="4"/>
    </row>
    <row r="10">
      <c r="A10" s="3"/>
      <c r="B10" s="3"/>
    </row>
    <row r="11">
      <c r="A11" s="3" t="s">
        <v>9</v>
      </c>
      <c r="B11" s="8">
        <v>1000.0</v>
      </c>
      <c r="C11" s="9">
        <f t="shared" ref="C11:L11" si="4">B11*(1+C2)</f>
        <v>1100</v>
      </c>
      <c r="D11" s="9">
        <f t="shared" si="4"/>
        <v>1210</v>
      </c>
      <c r="E11" s="9">
        <f t="shared" si="4"/>
        <v>1331</v>
      </c>
      <c r="F11" s="9">
        <f t="shared" si="4"/>
        <v>1464.1</v>
      </c>
      <c r="G11" s="9">
        <f t="shared" si="4"/>
        <v>1610.51</v>
      </c>
      <c r="H11" s="9">
        <f t="shared" si="4"/>
        <v>1771.561</v>
      </c>
      <c r="I11" s="9">
        <f t="shared" si="4"/>
        <v>1948.7171</v>
      </c>
      <c r="J11" s="9">
        <f t="shared" si="4"/>
        <v>2143.58881</v>
      </c>
      <c r="K11" s="9">
        <f t="shared" si="4"/>
        <v>2357.947691</v>
      </c>
      <c r="L11" s="9">
        <f t="shared" si="4"/>
        <v>2593.74246</v>
      </c>
    </row>
    <row r="12">
      <c r="A12" s="3" t="s">
        <v>10</v>
      </c>
      <c r="B12" s="8">
        <v>-300.0</v>
      </c>
      <c r="C12" s="9">
        <f t="shared" ref="C12:L12" si="5">B12*(1+C$3)</f>
        <v>-324</v>
      </c>
      <c r="D12" s="9">
        <f t="shared" si="5"/>
        <v>-349.92</v>
      </c>
      <c r="E12" s="9">
        <f t="shared" si="5"/>
        <v>-377.9136</v>
      </c>
      <c r="F12" s="9">
        <f t="shared" si="5"/>
        <v>-408.146688</v>
      </c>
      <c r="G12" s="9">
        <f t="shared" si="5"/>
        <v>-440.798423</v>
      </c>
      <c r="H12" s="9">
        <f t="shared" si="5"/>
        <v>-476.0622969</v>
      </c>
      <c r="I12" s="9">
        <f t="shared" si="5"/>
        <v>-514.1472806</v>
      </c>
      <c r="J12" s="9">
        <f t="shared" si="5"/>
        <v>-555.2790631</v>
      </c>
      <c r="K12" s="9">
        <f t="shared" si="5"/>
        <v>-599.7013881</v>
      </c>
      <c r="L12" s="9">
        <f t="shared" si="5"/>
        <v>-647.6774992</v>
      </c>
    </row>
    <row r="13">
      <c r="A13" s="3" t="s">
        <v>11</v>
      </c>
      <c r="B13" s="8">
        <v>-100.0</v>
      </c>
      <c r="C13" s="9">
        <f t="shared" ref="C13:L13" si="6">B13*(1+C$3)</f>
        <v>-108</v>
      </c>
      <c r="D13" s="9">
        <f t="shared" si="6"/>
        <v>-116.64</v>
      </c>
      <c r="E13" s="9">
        <f t="shared" si="6"/>
        <v>-125.9712</v>
      </c>
      <c r="F13" s="9">
        <f t="shared" si="6"/>
        <v>-136.048896</v>
      </c>
      <c r="G13" s="9">
        <f t="shared" si="6"/>
        <v>-146.9328077</v>
      </c>
      <c r="H13" s="9">
        <f t="shared" si="6"/>
        <v>-158.6874323</v>
      </c>
      <c r="I13" s="9">
        <f t="shared" si="6"/>
        <v>-171.3824269</v>
      </c>
      <c r="J13" s="9">
        <f t="shared" si="6"/>
        <v>-185.093021</v>
      </c>
      <c r="K13" s="9">
        <f t="shared" si="6"/>
        <v>-199.9004627</v>
      </c>
      <c r="L13" s="9">
        <f t="shared" si="6"/>
        <v>-215.8924997</v>
      </c>
    </row>
    <row r="14">
      <c r="A14" s="3" t="s">
        <v>12</v>
      </c>
      <c r="B14" s="8">
        <v>-100.0</v>
      </c>
      <c r="C14" s="9">
        <f t="shared" ref="C14:L14" si="7">B14*(1+C$3)</f>
        <v>-108</v>
      </c>
      <c r="D14" s="9">
        <f t="shared" si="7"/>
        <v>-116.64</v>
      </c>
      <c r="E14" s="9">
        <f t="shared" si="7"/>
        <v>-125.9712</v>
      </c>
      <c r="F14" s="9">
        <f t="shared" si="7"/>
        <v>-136.048896</v>
      </c>
      <c r="G14" s="9">
        <f t="shared" si="7"/>
        <v>-146.9328077</v>
      </c>
      <c r="H14" s="9">
        <f t="shared" si="7"/>
        <v>-158.6874323</v>
      </c>
      <c r="I14" s="9">
        <f t="shared" si="7"/>
        <v>-171.3824269</v>
      </c>
      <c r="J14" s="9">
        <f t="shared" si="7"/>
        <v>-185.093021</v>
      </c>
      <c r="K14" s="9">
        <f t="shared" si="7"/>
        <v>-199.9004627</v>
      </c>
      <c r="L14" s="9">
        <f t="shared" si="7"/>
        <v>-215.8924997</v>
      </c>
    </row>
    <row r="15">
      <c r="A15" s="3" t="s">
        <v>13</v>
      </c>
      <c r="B15" s="8">
        <v>-50.0</v>
      </c>
      <c r="C15" s="9">
        <f t="shared" ref="C15:L15" si="8">B15*(1+C$3)</f>
        <v>-54</v>
      </c>
      <c r="D15" s="9">
        <f t="shared" si="8"/>
        <v>-58.32</v>
      </c>
      <c r="E15" s="9">
        <f t="shared" si="8"/>
        <v>-62.9856</v>
      </c>
      <c r="F15" s="9">
        <f t="shared" si="8"/>
        <v>-68.024448</v>
      </c>
      <c r="G15" s="9">
        <f t="shared" si="8"/>
        <v>-73.46640384</v>
      </c>
      <c r="H15" s="9">
        <f t="shared" si="8"/>
        <v>-79.34371615</v>
      </c>
      <c r="I15" s="9">
        <f t="shared" si="8"/>
        <v>-85.69121344</v>
      </c>
      <c r="J15" s="9">
        <f t="shared" si="8"/>
        <v>-92.54651051</v>
      </c>
      <c r="K15" s="9">
        <f t="shared" si="8"/>
        <v>-99.95023136</v>
      </c>
      <c r="L15" s="9">
        <f t="shared" si="8"/>
        <v>-107.9462499</v>
      </c>
    </row>
    <row r="16">
      <c r="A16" s="3" t="s">
        <v>14</v>
      </c>
      <c r="B16" s="9">
        <f t="shared" ref="B16:L16" si="9">SUM(B11:B15)</f>
        <v>450</v>
      </c>
      <c r="C16" s="9">
        <f t="shared" si="9"/>
        <v>506</v>
      </c>
      <c r="D16" s="9">
        <f t="shared" si="9"/>
        <v>568.48</v>
      </c>
      <c r="E16" s="9">
        <f t="shared" si="9"/>
        <v>638.1584</v>
      </c>
      <c r="F16" s="9">
        <f t="shared" si="9"/>
        <v>715.831072</v>
      </c>
      <c r="G16" s="9">
        <f t="shared" si="9"/>
        <v>802.3795578</v>
      </c>
      <c r="H16" s="9">
        <f t="shared" si="9"/>
        <v>898.7801224</v>
      </c>
      <c r="I16" s="9">
        <f t="shared" si="9"/>
        <v>1006.113752</v>
      </c>
      <c r="J16" s="9">
        <f t="shared" si="9"/>
        <v>1125.577194</v>
      </c>
      <c r="K16" s="9">
        <f t="shared" si="9"/>
        <v>1258.495146</v>
      </c>
      <c r="L16" s="9">
        <f t="shared" si="9"/>
        <v>1406.333712</v>
      </c>
    </row>
    <row r="17">
      <c r="A17" s="3" t="s">
        <v>15</v>
      </c>
      <c r="B17" s="8">
        <f t="shared" ref="B17:L17" si="10">-B7/$B$9</f>
        <v>-100</v>
      </c>
      <c r="C17" s="8">
        <f t="shared" si="10"/>
        <v>-100.8</v>
      </c>
      <c r="D17" s="8">
        <f t="shared" si="10"/>
        <v>-102.384</v>
      </c>
      <c r="E17" s="8">
        <f t="shared" si="10"/>
        <v>-104.74272</v>
      </c>
      <c r="F17" s="8">
        <f t="shared" si="10"/>
        <v>-107.8733376</v>
      </c>
      <c r="G17" s="8">
        <f t="shared" si="10"/>
        <v>-111.7792846</v>
      </c>
      <c r="H17" s="8">
        <f t="shared" si="10"/>
        <v>-116.4700994</v>
      </c>
      <c r="I17" s="8">
        <f t="shared" si="10"/>
        <v>-121.9613321</v>
      </c>
      <c r="J17" s="8">
        <f t="shared" si="10"/>
        <v>-128.274501</v>
      </c>
      <c r="K17" s="8">
        <f t="shared" si="10"/>
        <v>-135.4370972</v>
      </c>
      <c r="L17" s="8">
        <f t="shared" si="10"/>
        <v>-143.4826374</v>
      </c>
    </row>
    <row r="18">
      <c r="A18" s="3" t="s">
        <v>16</v>
      </c>
      <c r="B18" s="9">
        <f t="shared" ref="B18:L18" si="11">B16+B17</f>
        <v>350</v>
      </c>
      <c r="C18" s="9">
        <f t="shared" si="11"/>
        <v>405.2</v>
      </c>
      <c r="D18" s="9">
        <f t="shared" si="11"/>
        <v>466.096</v>
      </c>
      <c r="E18" s="9">
        <f t="shared" si="11"/>
        <v>533.41568</v>
      </c>
      <c r="F18" s="9">
        <f t="shared" si="11"/>
        <v>607.9577344</v>
      </c>
      <c r="G18" s="9">
        <f t="shared" si="11"/>
        <v>690.6002732</v>
      </c>
      <c r="H18" s="9">
        <f t="shared" si="11"/>
        <v>782.310023</v>
      </c>
      <c r="I18" s="9">
        <f t="shared" si="11"/>
        <v>884.15242</v>
      </c>
      <c r="J18" s="9">
        <f t="shared" si="11"/>
        <v>997.3026933</v>
      </c>
      <c r="K18" s="9">
        <f t="shared" si="11"/>
        <v>1123.058049</v>
      </c>
      <c r="L18" s="9">
        <f t="shared" si="11"/>
        <v>1262.851074</v>
      </c>
    </row>
    <row r="19">
      <c r="A19" s="3" t="s">
        <v>17</v>
      </c>
      <c r="B19" s="8">
        <f t="shared" ref="B19:L19" si="12">-B5*B6</f>
        <v>-10</v>
      </c>
      <c r="C19" s="8">
        <f t="shared" si="12"/>
        <v>-10</v>
      </c>
      <c r="D19" s="8">
        <f t="shared" si="12"/>
        <v>-10</v>
      </c>
      <c r="E19" s="8">
        <f t="shared" si="12"/>
        <v>-10</v>
      </c>
      <c r="F19" s="8">
        <f t="shared" si="12"/>
        <v>-10</v>
      </c>
      <c r="G19" s="8">
        <f t="shared" si="12"/>
        <v>-10</v>
      </c>
      <c r="H19" s="8">
        <f t="shared" si="12"/>
        <v>-10</v>
      </c>
      <c r="I19" s="8">
        <f t="shared" si="12"/>
        <v>-10</v>
      </c>
      <c r="J19" s="8">
        <f t="shared" si="12"/>
        <v>-10</v>
      </c>
      <c r="K19" s="8">
        <f t="shared" si="12"/>
        <v>-10</v>
      </c>
      <c r="L19" s="8">
        <f t="shared" si="12"/>
        <v>-10</v>
      </c>
    </row>
    <row r="20">
      <c r="A20" s="3" t="s">
        <v>18</v>
      </c>
      <c r="B20" s="9">
        <f t="shared" ref="B20:L20" si="13">B18+B19</f>
        <v>340</v>
      </c>
      <c r="C20" s="9">
        <f t="shared" si="13"/>
        <v>395.2</v>
      </c>
      <c r="D20" s="9">
        <f t="shared" si="13"/>
        <v>456.096</v>
      </c>
      <c r="E20" s="9">
        <f t="shared" si="13"/>
        <v>523.41568</v>
      </c>
      <c r="F20" s="9">
        <f t="shared" si="13"/>
        <v>597.9577344</v>
      </c>
      <c r="G20" s="9">
        <f t="shared" si="13"/>
        <v>680.6002732</v>
      </c>
      <c r="H20" s="9">
        <f t="shared" si="13"/>
        <v>772.310023</v>
      </c>
      <c r="I20" s="9">
        <f t="shared" si="13"/>
        <v>874.15242</v>
      </c>
      <c r="J20" s="9">
        <f t="shared" si="13"/>
        <v>987.3026933</v>
      </c>
      <c r="K20" s="9">
        <f t="shared" si="13"/>
        <v>1113.058049</v>
      </c>
      <c r="L20" s="9">
        <f t="shared" si="13"/>
        <v>1252.851074</v>
      </c>
    </row>
    <row r="21">
      <c r="A21" s="3" t="s">
        <v>19</v>
      </c>
      <c r="B21" s="9">
        <f t="shared" ref="B21:L21" si="14">-0.3*B20</f>
        <v>-102</v>
      </c>
      <c r="C21" s="9">
        <f t="shared" si="14"/>
        <v>-118.56</v>
      </c>
      <c r="D21" s="9">
        <f t="shared" si="14"/>
        <v>-136.8288</v>
      </c>
      <c r="E21" s="9">
        <f t="shared" si="14"/>
        <v>-157.024704</v>
      </c>
      <c r="F21" s="9">
        <f t="shared" si="14"/>
        <v>-179.3873203</v>
      </c>
      <c r="G21" s="9">
        <f t="shared" si="14"/>
        <v>-204.1800819</v>
      </c>
      <c r="H21" s="9">
        <f t="shared" si="14"/>
        <v>-231.6930069</v>
      </c>
      <c r="I21" s="9">
        <f t="shared" si="14"/>
        <v>-262.245726</v>
      </c>
      <c r="J21" s="9">
        <f t="shared" si="14"/>
        <v>-296.190808</v>
      </c>
      <c r="K21" s="9">
        <f t="shared" si="14"/>
        <v>-333.9174147</v>
      </c>
      <c r="L21" s="9">
        <f t="shared" si="14"/>
        <v>-375.8553222</v>
      </c>
    </row>
    <row r="22">
      <c r="A22" s="3" t="s">
        <v>20</v>
      </c>
      <c r="B22" s="9">
        <f t="shared" ref="B22:L22" si="15">B20+B21</f>
        <v>238</v>
      </c>
      <c r="C22" s="9">
        <f t="shared" si="15"/>
        <v>276.64</v>
      </c>
      <c r="D22" s="9">
        <f t="shared" si="15"/>
        <v>319.2672</v>
      </c>
      <c r="E22" s="9">
        <f t="shared" si="15"/>
        <v>366.390976</v>
      </c>
      <c r="F22" s="9">
        <f t="shared" si="15"/>
        <v>418.5704141</v>
      </c>
      <c r="G22" s="9">
        <f t="shared" si="15"/>
        <v>476.4201912</v>
      </c>
      <c r="H22" s="9">
        <f t="shared" si="15"/>
        <v>540.6170161</v>
      </c>
      <c r="I22" s="9">
        <f t="shared" si="15"/>
        <v>611.906694</v>
      </c>
      <c r="J22" s="9">
        <f t="shared" si="15"/>
        <v>691.1118853</v>
      </c>
      <c r="K22" s="9">
        <f t="shared" si="15"/>
        <v>779.1406342</v>
      </c>
      <c r="L22" s="9">
        <f t="shared" si="15"/>
        <v>876.9957519</v>
      </c>
    </row>
    <row r="24">
      <c r="A24" s="3" t="s">
        <v>21</v>
      </c>
      <c r="B24" s="9">
        <f t="shared" ref="B24:L24" si="16">B16+B19+B21</f>
        <v>338</v>
      </c>
      <c r="C24" s="9">
        <f t="shared" si="16"/>
        <v>377.44</v>
      </c>
      <c r="D24" s="9">
        <f t="shared" si="16"/>
        <v>421.6512</v>
      </c>
      <c r="E24" s="9">
        <f t="shared" si="16"/>
        <v>471.133696</v>
      </c>
      <c r="F24" s="9">
        <f t="shared" si="16"/>
        <v>526.4437517</v>
      </c>
      <c r="G24" s="9">
        <f t="shared" si="16"/>
        <v>588.1994758</v>
      </c>
      <c r="H24" s="9">
        <f t="shared" si="16"/>
        <v>657.0871155</v>
      </c>
      <c r="I24" s="9">
        <f t="shared" si="16"/>
        <v>733.8680262</v>
      </c>
      <c r="J24" s="9">
        <f t="shared" si="16"/>
        <v>819.3863863</v>
      </c>
      <c r="K24" s="9">
        <f t="shared" si="16"/>
        <v>914.5777314</v>
      </c>
      <c r="L24" s="9">
        <f t="shared" si="16"/>
        <v>1020.478389</v>
      </c>
    </row>
    <row r="25">
      <c r="A25" s="3" t="s">
        <v>22</v>
      </c>
      <c r="B25" s="9">
        <f>B17</f>
        <v>-100</v>
      </c>
      <c r="C25" s="9">
        <f t="shared" ref="C25:L25" si="17">-(C7-B7-B17)</f>
        <v>-108</v>
      </c>
      <c r="D25" s="9">
        <f t="shared" si="17"/>
        <v>-116.64</v>
      </c>
      <c r="E25" s="9">
        <f t="shared" si="17"/>
        <v>-125.9712</v>
      </c>
      <c r="F25" s="9">
        <f t="shared" si="17"/>
        <v>-136.048896</v>
      </c>
      <c r="G25" s="9">
        <f t="shared" si="17"/>
        <v>-146.9328077</v>
      </c>
      <c r="H25" s="9">
        <f t="shared" si="17"/>
        <v>-158.6874323</v>
      </c>
      <c r="I25" s="9">
        <f t="shared" si="17"/>
        <v>-171.3824269</v>
      </c>
      <c r="J25" s="9">
        <f t="shared" si="17"/>
        <v>-185.093021</v>
      </c>
      <c r="K25" s="9">
        <f t="shared" si="17"/>
        <v>-199.9004627</v>
      </c>
      <c r="L25" s="9">
        <f t="shared" si="17"/>
        <v>-215.8924997</v>
      </c>
    </row>
    <row r="26">
      <c r="A26" s="3" t="s">
        <v>23</v>
      </c>
      <c r="B26" s="9">
        <f t="shared" ref="B26:L26" si="18">B24+B25</f>
        <v>238</v>
      </c>
      <c r="C26" s="9">
        <f t="shared" si="18"/>
        <v>269.44</v>
      </c>
      <c r="D26" s="9">
        <f t="shared" si="18"/>
        <v>305.0112</v>
      </c>
      <c r="E26" s="9">
        <f t="shared" si="18"/>
        <v>345.162496</v>
      </c>
      <c r="F26" s="9">
        <f t="shared" si="18"/>
        <v>390.3948557</v>
      </c>
      <c r="G26" s="9">
        <f t="shared" si="18"/>
        <v>441.2666681</v>
      </c>
      <c r="H26" s="9">
        <f t="shared" si="18"/>
        <v>498.3996832</v>
      </c>
      <c r="I26" s="9">
        <f t="shared" si="18"/>
        <v>562.4855993</v>
      </c>
      <c r="J26" s="9">
        <f t="shared" si="18"/>
        <v>634.2933653</v>
      </c>
      <c r="K26" s="9">
        <f t="shared" si="18"/>
        <v>714.6772687</v>
      </c>
      <c r="L26" s="9">
        <f t="shared" si="18"/>
        <v>804.5858896</v>
      </c>
    </row>
    <row r="28">
      <c r="A28" s="10" t="s">
        <v>0</v>
      </c>
      <c r="B28" s="11">
        <f t="shared" ref="B28:L28" si="19">B1</f>
        <v>0</v>
      </c>
      <c r="C28" s="11">
        <f t="shared" si="19"/>
        <v>1</v>
      </c>
      <c r="D28" s="11">
        <f t="shared" si="19"/>
        <v>2</v>
      </c>
      <c r="E28" s="11">
        <f t="shared" si="19"/>
        <v>3</v>
      </c>
      <c r="F28" s="11">
        <f t="shared" si="19"/>
        <v>4</v>
      </c>
      <c r="G28" s="11">
        <f t="shared" si="19"/>
        <v>5</v>
      </c>
      <c r="H28" s="11">
        <f t="shared" si="19"/>
        <v>6</v>
      </c>
      <c r="I28" s="11">
        <f t="shared" si="19"/>
        <v>7</v>
      </c>
      <c r="J28" s="11">
        <f t="shared" si="19"/>
        <v>8</v>
      </c>
      <c r="K28" s="11">
        <f t="shared" si="19"/>
        <v>9</v>
      </c>
      <c r="L28" s="11">
        <f t="shared" si="19"/>
        <v>10</v>
      </c>
    </row>
    <row r="29">
      <c r="A29" s="3" t="s">
        <v>24</v>
      </c>
      <c r="C29" s="12">
        <f t="shared" ref="C29:L29" si="20">C16/B16-1</f>
        <v>0.1244444444</v>
      </c>
      <c r="D29" s="12">
        <f t="shared" si="20"/>
        <v>0.1234782609</v>
      </c>
      <c r="E29" s="12">
        <f t="shared" si="20"/>
        <v>0.1225696594</v>
      </c>
      <c r="F29" s="12">
        <f t="shared" si="20"/>
        <v>0.1217137814</v>
      </c>
      <c r="G29" s="12">
        <f t="shared" si="20"/>
        <v>0.1209062992</v>
      </c>
      <c r="H29" s="12">
        <f t="shared" si="20"/>
        <v>0.1201433457</v>
      </c>
      <c r="I29" s="12">
        <f t="shared" si="20"/>
        <v>0.1194214548</v>
      </c>
      <c r="J29" s="12">
        <f t="shared" si="20"/>
        <v>0.1187375105</v>
      </c>
      <c r="K29" s="12">
        <f t="shared" si="20"/>
        <v>0.1180887037</v>
      </c>
      <c r="L29" s="12">
        <f t="shared" si="20"/>
        <v>0.1174724956</v>
      </c>
    </row>
    <row r="30">
      <c r="A30" s="3" t="s">
        <v>25</v>
      </c>
      <c r="C30" s="12">
        <f t="shared" ref="C30:L30" si="21">C18/B18-1</f>
        <v>0.1577142857</v>
      </c>
      <c r="D30" s="12">
        <f t="shared" si="21"/>
        <v>0.1502862784</v>
      </c>
      <c r="E30" s="12">
        <f t="shared" si="21"/>
        <v>0.1444330782</v>
      </c>
      <c r="F30" s="12">
        <f t="shared" si="21"/>
        <v>0.1397447754</v>
      </c>
      <c r="G30" s="12">
        <f t="shared" si="21"/>
        <v>0.1359346778</v>
      </c>
      <c r="H30" s="12">
        <f t="shared" si="21"/>
        <v>0.1327971526</v>
      </c>
      <c r="I30" s="12">
        <f t="shared" si="21"/>
        <v>0.1301816339</v>
      </c>
      <c r="J30" s="12">
        <f t="shared" si="21"/>
        <v>0.127975981</v>
      </c>
      <c r="K30" s="12">
        <f t="shared" si="21"/>
        <v>0.1260954737</v>
      </c>
      <c r="L30" s="12">
        <f t="shared" si="21"/>
        <v>0.1244753336</v>
      </c>
    </row>
    <row r="31">
      <c r="A31" s="13" t="s">
        <v>26</v>
      </c>
      <c r="B31" s="14"/>
      <c r="C31" s="15">
        <f t="shared" ref="C31:L31" si="22">C22/B22-1</f>
        <v>0.1623529412</v>
      </c>
      <c r="D31" s="15">
        <f t="shared" si="22"/>
        <v>0.1540890688</v>
      </c>
      <c r="E31" s="15">
        <f t="shared" si="22"/>
        <v>0.1475998036</v>
      </c>
      <c r="F31" s="15">
        <f t="shared" si="22"/>
        <v>0.1424146376</v>
      </c>
      <c r="G31" s="15">
        <f t="shared" si="22"/>
        <v>0.1382079936</v>
      </c>
      <c r="H31" s="15">
        <f t="shared" si="22"/>
        <v>0.1347483295</v>
      </c>
      <c r="I31" s="15">
        <f t="shared" si="22"/>
        <v>0.1318672476</v>
      </c>
      <c r="J31" s="15">
        <f t="shared" si="22"/>
        <v>0.1294399817</v>
      </c>
      <c r="K31" s="15">
        <f t="shared" si="22"/>
        <v>0.1273726451</v>
      </c>
      <c r="L31" s="15">
        <f t="shared" si="22"/>
        <v>0.125593652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>
      <c r="A32" s="3" t="s">
        <v>27</v>
      </c>
      <c r="C32" s="12">
        <f t="shared" ref="C32:L32" si="23">C17/B17-1</f>
        <v>0.008</v>
      </c>
      <c r="D32" s="12">
        <f t="shared" si="23"/>
        <v>0.01571428571</v>
      </c>
      <c r="E32" s="12">
        <f t="shared" si="23"/>
        <v>0.02303797468</v>
      </c>
      <c r="F32" s="12">
        <f t="shared" si="23"/>
        <v>0.02988864143</v>
      </c>
      <c r="G32" s="12">
        <f t="shared" si="23"/>
        <v>0.03620864149</v>
      </c>
      <c r="H32" s="12">
        <f t="shared" si="23"/>
        <v>0.04196497397</v>
      </c>
      <c r="I32" s="12">
        <f t="shared" si="23"/>
        <v>0.04714714574</v>
      </c>
      <c r="J32" s="12">
        <f t="shared" si="23"/>
        <v>0.05176369248</v>
      </c>
      <c r="K32" s="12">
        <f t="shared" si="23"/>
        <v>0.05583803572</v>
      </c>
      <c r="L32" s="12">
        <f t="shared" si="23"/>
        <v>0.05940425793</v>
      </c>
    </row>
    <row r="33">
      <c r="A33" s="17" t="s">
        <v>28</v>
      </c>
      <c r="B33" s="18"/>
      <c r="C33" s="19">
        <f t="shared" ref="C33:L33" si="24">C26/B26-1</f>
        <v>0.1321008403</v>
      </c>
      <c r="D33" s="19">
        <f t="shared" si="24"/>
        <v>0.1320190024</v>
      </c>
      <c r="E33" s="19">
        <f t="shared" si="24"/>
        <v>0.1316387595</v>
      </c>
      <c r="F33" s="19">
        <f t="shared" si="24"/>
        <v>0.1310465656</v>
      </c>
      <c r="G33" s="19">
        <f t="shared" si="24"/>
        <v>0.1303086137</v>
      </c>
      <c r="H33" s="19">
        <f t="shared" si="24"/>
        <v>0.1294750299</v>
      </c>
      <c r="I33" s="19">
        <f t="shared" si="24"/>
        <v>0.1285833805</v>
      </c>
      <c r="J33" s="19">
        <f t="shared" si="24"/>
        <v>0.127661519</v>
      </c>
      <c r="K33" s="19">
        <f t="shared" si="24"/>
        <v>0.1267298506</v>
      </c>
      <c r="L33" s="19">
        <f t="shared" si="24"/>
        <v>0.125803107</v>
      </c>
    </row>
    <row r="34">
      <c r="A34" s="3" t="s">
        <v>29</v>
      </c>
      <c r="B34" s="12">
        <f t="shared" ref="B34:L34" si="25">-B25/B24</f>
        <v>0.2958579882</v>
      </c>
      <c r="C34" s="12">
        <f t="shared" si="25"/>
        <v>0.2861381942</v>
      </c>
      <c r="D34" s="12">
        <f t="shared" si="25"/>
        <v>0.2766267474</v>
      </c>
      <c r="E34" s="12">
        <f t="shared" si="25"/>
        <v>0.2673788801</v>
      </c>
      <c r="F34" s="12">
        <f t="shared" si="25"/>
        <v>0.2584300708</v>
      </c>
      <c r="G34" s="12">
        <f t="shared" si="25"/>
        <v>0.2498009837</v>
      </c>
      <c r="H34" s="12">
        <f t="shared" si="25"/>
        <v>0.2415013604</v>
      </c>
      <c r="I34" s="12">
        <f t="shared" si="25"/>
        <v>0.2335330342</v>
      </c>
      <c r="J34" s="12">
        <f t="shared" si="25"/>
        <v>0.2258922336</v>
      </c>
      <c r="K34" s="12">
        <f t="shared" si="25"/>
        <v>0.2185713208</v>
      </c>
      <c r="L34" s="12">
        <f t="shared" si="25"/>
        <v>0.2115600898</v>
      </c>
    </row>
    <row r="42">
      <c r="A42" s="20">
        <f>300*A40</f>
        <v>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0.0</v>
      </c>
      <c r="C1" s="2">
        <v>1.0</v>
      </c>
      <c r="D1" s="2">
        <v>2.0</v>
      </c>
      <c r="E1" s="2">
        <v>3.0</v>
      </c>
      <c r="F1" s="2">
        <v>4.0</v>
      </c>
      <c r="G1" s="2">
        <v>5.0</v>
      </c>
      <c r="H1" s="2">
        <v>6.0</v>
      </c>
      <c r="I1" s="2">
        <v>7.0</v>
      </c>
      <c r="J1" s="2">
        <v>8.0</v>
      </c>
      <c r="K1" s="2">
        <v>9.0</v>
      </c>
      <c r="L1" s="2">
        <v>10.0</v>
      </c>
    </row>
    <row r="2">
      <c r="A2" s="3" t="s">
        <v>1</v>
      </c>
      <c r="B2" s="4"/>
      <c r="C2" s="5">
        <v>0.08</v>
      </c>
      <c r="D2" s="5">
        <v>0.08</v>
      </c>
      <c r="E2" s="5">
        <v>0.08</v>
      </c>
      <c r="F2" s="5">
        <v>0.08</v>
      </c>
      <c r="G2" s="5">
        <v>0.08</v>
      </c>
      <c r="H2" s="5">
        <v>0.08</v>
      </c>
      <c r="I2" s="5">
        <v>0.08</v>
      </c>
      <c r="J2" s="5">
        <v>0.08</v>
      </c>
      <c r="K2" s="5">
        <v>0.08</v>
      </c>
      <c r="L2" s="5">
        <v>0.08</v>
      </c>
    </row>
    <row r="3">
      <c r="A3" s="3" t="s">
        <v>2</v>
      </c>
      <c r="B3" s="4"/>
      <c r="C3" s="5">
        <v>0.08</v>
      </c>
      <c r="D3" s="5">
        <v>0.08</v>
      </c>
      <c r="E3" s="5">
        <v>0.08</v>
      </c>
      <c r="F3" s="5">
        <v>0.08</v>
      </c>
      <c r="G3" s="5">
        <v>0.08</v>
      </c>
      <c r="H3" s="5">
        <v>0.08</v>
      </c>
      <c r="I3" s="5">
        <v>0.08</v>
      </c>
      <c r="J3" s="5">
        <v>0.08</v>
      </c>
      <c r="K3" s="5">
        <v>0.08</v>
      </c>
      <c r="L3" s="5">
        <v>0.08</v>
      </c>
    </row>
    <row r="4">
      <c r="A4" s="3" t="s">
        <v>3</v>
      </c>
      <c r="B4" s="5"/>
      <c r="C4" s="5">
        <v>0.08</v>
      </c>
      <c r="D4" s="5">
        <v>0.08</v>
      </c>
      <c r="E4" s="5">
        <v>0.08</v>
      </c>
      <c r="F4" s="5">
        <v>0.08</v>
      </c>
      <c r="G4" s="5">
        <v>0.08</v>
      </c>
      <c r="H4" s="5">
        <v>0.08</v>
      </c>
      <c r="I4" s="5">
        <v>0.08</v>
      </c>
      <c r="J4" s="5">
        <v>0.08</v>
      </c>
      <c r="K4" s="5">
        <v>0.08</v>
      </c>
      <c r="L4" s="5">
        <v>0.08</v>
      </c>
    </row>
    <row r="5">
      <c r="A5" s="3" t="s">
        <v>4</v>
      </c>
      <c r="B5" s="5">
        <v>0.01</v>
      </c>
      <c r="C5" s="5">
        <v>0.02</v>
      </c>
      <c r="D5" s="5">
        <v>0.03</v>
      </c>
      <c r="E5" s="5">
        <v>0.04</v>
      </c>
      <c r="F5" s="5">
        <v>0.05</v>
      </c>
      <c r="G5" s="5">
        <v>0.06</v>
      </c>
      <c r="H5" s="5">
        <v>0.07</v>
      </c>
      <c r="I5" s="5">
        <v>0.08</v>
      </c>
      <c r="J5" s="5">
        <v>0.08</v>
      </c>
      <c r="K5" s="5">
        <v>0.08</v>
      </c>
      <c r="L5" s="5">
        <v>0.08</v>
      </c>
    </row>
    <row r="6">
      <c r="A6" s="3" t="s">
        <v>5</v>
      </c>
      <c r="B6" s="6">
        <v>1000.0</v>
      </c>
      <c r="C6" s="6">
        <f t="shared" ref="C6:L6" si="1">B6</f>
        <v>1000</v>
      </c>
      <c r="D6" s="6">
        <f t="shared" si="1"/>
        <v>1000</v>
      </c>
      <c r="E6" s="6">
        <f t="shared" si="1"/>
        <v>1000</v>
      </c>
      <c r="F6" s="6">
        <f t="shared" si="1"/>
        <v>1000</v>
      </c>
      <c r="G6" s="6">
        <f t="shared" si="1"/>
        <v>1000</v>
      </c>
      <c r="H6" s="6">
        <f t="shared" si="1"/>
        <v>1000</v>
      </c>
      <c r="I6" s="6">
        <f t="shared" si="1"/>
        <v>1000</v>
      </c>
      <c r="J6" s="6">
        <f t="shared" si="1"/>
        <v>1000</v>
      </c>
      <c r="K6" s="6">
        <f t="shared" si="1"/>
        <v>1000</v>
      </c>
      <c r="L6" s="6">
        <f t="shared" si="1"/>
        <v>1000</v>
      </c>
    </row>
    <row r="7">
      <c r="A7" s="3" t="s">
        <v>6</v>
      </c>
      <c r="B7" s="6">
        <v>1000.0</v>
      </c>
      <c r="C7" s="7">
        <f t="shared" ref="C7:L7" si="2">B7+B17+C8</f>
        <v>1008</v>
      </c>
      <c r="D7" s="7">
        <f t="shared" si="2"/>
        <v>1023.84</v>
      </c>
      <c r="E7" s="7">
        <f t="shared" si="2"/>
        <v>1047.4272</v>
      </c>
      <c r="F7" s="7">
        <f t="shared" si="2"/>
        <v>1078.733376</v>
      </c>
      <c r="G7" s="7">
        <f t="shared" si="2"/>
        <v>1117.792846</v>
      </c>
      <c r="H7" s="7">
        <f t="shared" si="2"/>
        <v>1164.700994</v>
      </c>
      <c r="I7" s="7">
        <f t="shared" si="2"/>
        <v>1219.613321</v>
      </c>
      <c r="J7" s="7">
        <f t="shared" si="2"/>
        <v>1282.74501</v>
      </c>
      <c r="K7" s="7">
        <f t="shared" si="2"/>
        <v>1354.370972</v>
      </c>
      <c r="L7" s="7">
        <f t="shared" si="2"/>
        <v>1434.826374</v>
      </c>
    </row>
    <row r="8">
      <c r="A8" s="3" t="s">
        <v>7</v>
      </c>
      <c r="B8" s="6">
        <f>B7/B9</f>
        <v>100</v>
      </c>
      <c r="C8" s="4">
        <f t="shared" ref="C8:L8" si="3">B8*(1+C4)</f>
        <v>108</v>
      </c>
      <c r="D8" s="7">
        <f t="shared" si="3"/>
        <v>116.64</v>
      </c>
      <c r="E8" s="7">
        <f t="shared" si="3"/>
        <v>125.9712</v>
      </c>
      <c r="F8" s="7">
        <f t="shared" si="3"/>
        <v>136.048896</v>
      </c>
      <c r="G8" s="7">
        <f t="shared" si="3"/>
        <v>146.9328077</v>
      </c>
      <c r="H8" s="7">
        <f t="shared" si="3"/>
        <v>158.6874323</v>
      </c>
      <c r="I8" s="7">
        <f t="shared" si="3"/>
        <v>171.3824269</v>
      </c>
      <c r="J8" s="7">
        <f t="shared" si="3"/>
        <v>185.093021</v>
      </c>
      <c r="K8" s="7">
        <f t="shared" si="3"/>
        <v>199.9004627</v>
      </c>
      <c r="L8" s="7">
        <f t="shared" si="3"/>
        <v>215.8924997</v>
      </c>
    </row>
    <row r="9">
      <c r="A9" s="3" t="s">
        <v>8</v>
      </c>
      <c r="B9" s="6">
        <v>10.0</v>
      </c>
      <c r="C9" s="4"/>
      <c r="D9" s="4"/>
      <c r="E9" s="4"/>
      <c r="F9" s="4"/>
      <c r="G9" s="4"/>
      <c r="H9" s="4"/>
      <c r="I9" s="4"/>
      <c r="J9" s="4"/>
      <c r="K9" s="4"/>
      <c r="L9" s="4"/>
    </row>
    <row r="10">
      <c r="A10" s="3"/>
      <c r="B10" s="3"/>
    </row>
    <row r="11">
      <c r="A11" s="3" t="s">
        <v>9</v>
      </c>
      <c r="B11" s="8">
        <v>1000.0</v>
      </c>
      <c r="C11" s="9">
        <f t="shared" ref="C11:L11" si="4">B11*(1+C2)</f>
        <v>1080</v>
      </c>
      <c r="D11" s="9">
        <f t="shared" si="4"/>
        <v>1166.4</v>
      </c>
      <c r="E11" s="9">
        <f t="shared" si="4"/>
        <v>1259.712</v>
      </c>
      <c r="F11" s="9">
        <f t="shared" si="4"/>
        <v>1360.48896</v>
      </c>
      <c r="G11" s="9">
        <f t="shared" si="4"/>
        <v>1469.328077</v>
      </c>
      <c r="H11" s="9">
        <f t="shared" si="4"/>
        <v>1586.874323</v>
      </c>
      <c r="I11" s="9">
        <f t="shared" si="4"/>
        <v>1713.824269</v>
      </c>
      <c r="J11" s="9">
        <f t="shared" si="4"/>
        <v>1850.93021</v>
      </c>
      <c r="K11" s="9">
        <f t="shared" si="4"/>
        <v>1999.004627</v>
      </c>
      <c r="L11" s="9">
        <f t="shared" si="4"/>
        <v>2158.924997</v>
      </c>
    </row>
    <row r="12">
      <c r="A12" s="3" t="s">
        <v>10</v>
      </c>
      <c r="B12" s="8">
        <v>-300.0</v>
      </c>
      <c r="C12" s="9">
        <f t="shared" ref="C12:L12" si="5">B12*(1+C$3)</f>
        <v>-324</v>
      </c>
      <c r="D12" s="9">
        <f t="shared" si="5"/>
        <v>-349.92</v>
      </c>
      <c r="E12" s="9">
        <f t="shared" si="5"/>
        <v>-377.9136</v>
      </c>
      <c r="F12" s="9">
        <f t="shared" si="5"/>
        <v>-408.146688</v>
      </c>
      <c r="G12" s="9">
        <f t="shared" si="5"/>
        <v>-440.798423</v>
      </c>
      <c r="H12" s="9">
        <f t="shared" si="5"/>
        <v>-476.0622969</v>
      </c>
      <c r="I12" s="9">
        <f t="shared" si="5"/>
        <v>-514.1472806</v>
      </c>
      <c r="J12" s="9">
        <f t="shared" si="5"/>
        <v>-555.2790631</v>
      </c>
      <c r="K12" s="9">
        <f t="shared" si="5"/>
        <v>-599.7013881</v>
      </c>
      <c r="L12" s="9">
        <f t="shared" si="5"/>
        <v>-647.6774992</v>
      </c>
    </row>
    <row r="13">
      <c r="A13" s="3" t="s">
        <v>11</v>
      </c>
      <c r="B13" s="8">
        <v>-100.0</v>
      </c>
      <c r="C13" s="9">
        <f t="shared" ref="C13:L13" si="6">B13*(1+C$3)</f>
        <v>-108</v>
      </c>
      <c r="D13" s="9">
        <f t="shared" si="6"/>
        <v>-116.64</v>
      </c>
      <c r="E13" s="9">
        <f t="shared" si="6"/>
        <v>-125.9712</v>
      </c>
      <c r="F13" s="9">
        <f t="shared" si="6"/>
        <v>-136.048896</v>
      </c>
      <c r="G13" s="9">
        <f t="shared" si="6"/>
        <v>-146.9328077</v>
      </c>
      <c r="H13" s="9">
        <f t="shared" si="6"/>
        <v>-158.6874323</v>
      </c>
      <c r="I13" s="9">
        <f t="shared" si="6"/>
        <v>-171.3824269</v>
      </c>
      <c r="J13" s="9">
        <f t="shared" si="6"/>
        <v>-185.093021</v>
      </c>
      <c r="K13" s="9">
        <f t="shared" si="6"/>
        <v>-199.9004627</v>
      </c>
      <c r="L13" s="9">
        <f t="shared" si="6"/>
        <v>-215.8924997</v>
      </c>
    </row>
    <row r="14">
      <c r="A14" s="3" t="s">
        <v>12</v>
      </c>
      <c r="B14" s="8">
        <v>-100.0</v>
      </c>
      <c r="C14" s="9">
        <f t="shared" ref="C14:L14" si="7">B14*(1+C$3)</f>
        <v>-108</v>
      </c>
      <c r="D14" s="9">
        <f t="shared" si="7"/>
        <v>-116.64</v>
      </c>
      <c r="E14" s="9">
        <f t="shared" si="7"/>
        <v>-125.9712</v>
      </c>
      <c r="F14" s="9">
        <f t="shared" si="7"/>
        <v>-136.048896</v>
      </c>
      <c r="G14" s="9">
        <f t="shared" si="7"/>
        <v>-146.9328077</v>
      </c>
      <c r="H14" s="9">
        <f t="shared" si="7"/>
        <v>-158.6874323</v>
      </c>
      <c r="I14" s="9">
        <f t="shared" si="7"/>
        <v>-171.3824269</v>
      </c>
      <c r="J14" s="9">
        <f t="shared" si="7"/>
        <v>-185.093021</v>
      </c>
      <c r="K14" s="9">
        <f t="shared" si="7"/>
        <v>-199.9004627</v>
      </c>
      <c r="L14" s="9">
        <f t="shared" si="7"/>
        <v>-215.8924997</v>
      </c>
    </row>
    <row r="15">
      <c r="A15" s="3" t="s">
        <v>13</v>
      </c>
      <c r="B15" s="8">
        <v>-50.0</v>
      </c>
      <c r="C15" s="9">
        <f t="shared" ref="C15:L15" si="8">B15*(1+C$3)</f>
        <v>-54</v>
      </c>
      <c r="D15" s="9">
        <f t="shared" si="8"/>
        <v>-58.32</v>
      </c>
      <c r="E15" s="9">
        <f t="shared" si="8"/>
        <v>-62.9856</v>
      </c>
      <c r="F15" s="9">
        <f t="shared" si="8"/>
        <v>-68.024448</v>
      </c>
      <c r="G15" s="9">
        <f t="shared" si="8"/>
        <v>-73.46640384</v>
      </c>
      <c r="H15" s="9">
        <f t="shared" si="8"/>
        <v>-79.34371615</v>
      </c>
      <c r="I15" s="9">
        <f t="shared" si="8"/>
        <v>-85.69121344</v>
      </c>
      <c r="J15" s="9">
        <f t="shared" si="8"/>
        <v>-92.54651051</v>
      </c>
      <c r="K15" s="9">
        <f t="shared" si="8"/>
        <v>-99.95023136</v>
      </c>
      <c r="L15" s="9">
        <f t="shared" si="8"/>
        <v>-107.9462499</v>
      </c>
    </row>
    <row r="16">
      <c r="A16" s="3" t="s">
        <v>14</v>
      </c>
      <c r="B16" s="9">
        <f t="shared" ref="B16:L16" si="9">SUM(B11:B15)</f>
        <v>450</v>
      </c>
      <c r="C16" s="9">
        <f t="shared" si="9"/>
        <v>486</v>
      </c>
      <c r="D16" s="9">
        <f t="shared" si="9"/>
        <v>524.88</v>
      </c>
      <c r="E16" s="9">
        <f t="shared" si="9"/>
        <v>566.8704</v>
      </c>
      <c r="F16" s="9">
        <f t="shared" si="9"/>
        <v>612.220032</v>
      </c>
      <c r="G16" s="9">
        <f t="shared" si="9"/>
        <v>661.1976346</v>
      </c>
      <c r="H16" s="9">
        <f t="shared" si="9"/>
        <v>714.0934453</v>
      </c>
      <c r="I16" s="9">
        <f t="shared" si="9"/>
        <v>771.220921</v>
      </c>
      <c r="J16" s="9">
        <f t="shared" si="9"/>
        <v>832.9185946</v>
      </c>
      <c r="K16" s="9">
        <f t="shared" si="9"/>
        <v>899.5520822</v>
      </c>
      <c r="L16" s="9">
        <f t="shared" si="9"/>
        <v>971.5162488</v>
      </c>
    </row>
    <row r="17">
      <c r="A17" s="3" t="s">
        <v>15</v>
      </c>
      <c r="B17" s="8">
        <f t="shared" ref="B17:L17" si="10">-B7/$B$9</f>
        <v>-100</v>
      </c>
      <c r="C17" s="8">
        <f t="shared" si="10"/>
        <v>-100.8</v>
      </c>
      <c r="D17" s="8">
        <f t="shared" si="10"/>
        <v>-102.384</v>
      </c>
      <c r="E17" s="8">
        <f t="shared" si="10"/>
        <v>-104.74272</v>
      </c>
      <c r="F17" s="8">
        <f t="shared" si="10"/>
        <v>-107.8733376</v>
      </c>
      <c r="G17" s="8">
        <f t="shared" si="10"/>
        <v>-111.7792846</v>
      </c>
      <c r="H17" s="8">
        <f t="shared" si="10"/>
        <v>-116.4700994</v>
      </c>
      <c r="I17" s="8">
        <f t="shared" si="10"/>
        <v>-121.9613321</v>
      </c>
      <c r="J17" s="8">
        <f t="shared" si="10"/>
        <v>-128.274501</v>
      </c>
      <c r="K17" s="8">
        <f t="shared" si="10"/>
        <v>-135.4370972</v>
      </c>
      <c r="L17" s="8">
        <f t="shared" si="10"/>
        <v>-143.4826374</v>
      </c>
    </row>
    <row r="18">
      <c r="A18" s="3" t="s">
        <v>16</v>
      </c>
      <c r="B18" s="9">
        <f t="shared" ref="B18:L18" si="11">B16+B17</f>
        <v>350</v>
      </c>
      <c r="C18" s="9">
        <f t="shared" si="11"/>
        <v>385.2</v>
      </c>
      <c r="D18" s="9">
        <f t="shared" si="11"/>
        <v>422.496</v>
      </c>
      <c r="E18" s="9">
        <f t="shared" si="11"/>
        <v>462.12768</v>
      </c>
      <c r="F18" s="9">
        <f t="shared" si="11"/>
        <v>504.3466944</v>
      </c>
      <c r="G18" s="9">
        <f t="shared" si="11"/>
        <v>549.41835</v>
      </c>
      <c r="H18" s="9">
        <f t="shared" si="11"/>
        <v>597.6233459</v>
      </c>
      <c r="I18" s="9">
        <f t="shared" si="11"/>
        <v>649.2595888</v>
      </c>
      <c r="J18" s="9">
        <f t="shared" si="11"/>
        <v>704.6440936</v>
      </c>
      <c r="K18" s="9">
        <f t="shared" si="11"/>
        <v>764.114985</v>
      </c>
      <c r="L18" s="9">
        <f t="shared" si="11"/>
        <v>828.0336113</v>
      </c>
    </row>
    <row r="19">
      <c r="A19" s="3" t="s">
        <v>17</v>
      </c>
      <c r="B19" s="8">
        <f t="shared" ref="B19:L19" si="12">-B5*B6</f>
        <v>-10</v>
      </c>
      <c r="C19" s="8">
        <f t="shared" si="12"/>
        <v>-20</v>
      </c>
      <c r="D19" s="8">
        <f t="shared" si="12"/>
        <v>-30</v>
      </c>
      <c r="E19" s="8">
        <f t="shared" si="12"/>
        <v>-40</v>
      </c>
      <c r="F19" s="8">
        <f t="shared" si="12"/>
        <v>-50</v>
      </c>
      <c r="G19" s="8">
        <f t="shared" si="12"/>
        <v>-60</v>
      </c>
      <c r="H19" s="8">
        <f t="shared" si="12"/>
        <v>-70</v>
      </c>
      <c r="I19" s="8">
        <f t="shared" si="12"/>
        <v>-80</v>
      </c>
      <c r="J19" s="8">
        <f t="shared" si="12"/>
        <v>-80</v>
      </c>
      <c r="K19" s="8">
        <f t="shared" si="12"/>
        <v>-80</v>
      </c>
      <c r="L19" s="8">
        <f t="shared" si="12"/>
        <v>-80</v>
      </c>
    </row>
    <row r="20">
      <c r="A20" s="3" t="s">
        <v>18</v>
      </c>
      <c r="B20" s="9">
        <f t="shared" ref="B20:L20" si="13">B18+B19</f>
        <v>340</v>
      </c>
      <c r="C20" s="9">
        <f t="shared" si="13"/>
        <v>365.2</v>
      </c>
      <c r="D20" s="9">
        <f t="shared" si="13"/>
        <v>392.496</v>
      </c>
      <c r="E20" s="9">
        <f t="shared" si="13"/>
        <v>422.12768</v>
      </c>
      <c r="F20" s="9">
        <f t="shared" si="13"/>
        <v>454.3466944</v>
      </c>
      <c r="G20" s="9">
        <f t="shared" si="13"/>
        <v>489.41835</v>
      </c>
      <c r="H20" s="9">
        <f t="shared" si="13"/>
        <v>527.6233459</v>
      </c>
      <c r="I20" s="9">
        <f t="shared" si="13"/>
        <v>569.2595888</v>
      </c>
      <c r="J20" s="9">
        <f t="shared" si="13"/>
        <v>624.6440936</v>
      </c>
      <c r="K20" s="9">
        <f t="shared" si="13"/>
        <v>684.114985</v>
      </c>
      <c r="L20" s="9">
        <f t="shared" si="13"/>
        <v>748.0336113</v>
      </c>
    </row>
    <row r="21">
      <c r="A21" s="3" t="s">
        <v>19</v>
      </c>
      <c r="B21" s="9">
        <f t="shared" ref="B21:L21" si="14">-0.3*B20</f>
        <v>-102</v>
      </c>
      <c r="C21" s="9">
        <f t="shared" si="14"/>
        <v>-109.56</v>
      </c>
      <c r="D21" s="9">
        <f t="shared" si="14"/>
        <v>-117.7488</v>
      </c>
      <c r="E21" s="9">
        <f t="shared" si="14"/>
        <v>-126.638304</v>
      </c>
      <c r="F21" s="9">
        <f t="shared" si="14"/>
        <v>-136.3040083</v>
      </c>
      <c r="G21" s="9">
        <f t="shared" si="14"/>
        <v>-146.825505</v>
      </c>
      <c r="H21" s="9">
        <f t="shared" si="14"/>
        <v>-158.2870038</v>
      </c>
      <c r="I21" s="9">
        <f t="shared" si="14"/>
        <v>-170.7778766</v>
      </c>
      <c r="J21" s="9">
        <f t="shared" si="14"/>
        <v>-187.3932281</v>
      </c>
      <c r="K21" s="9">
        <f t="shared" si="14"/>
        <v>-205.2344955</v>
      </c>
      <c r="L21" s="9">
        <f t="shared" si="14"/>
        <v>-224.4100834</v>
      </c>
    </row>
    <row r="22">
      <c r="A22" s="3" t="s">
        <v>20</v>
      </c>
      <c r="B22" s="9">
        <f t="shared" ref="B22:L22" si="15">B20+B21</f>
        <v>238</v>
      </c>
      <c r="C22" s="9">
        <f t="shared" si="15"/>
        <v>255.64</v>
      </c>
      <c r="D22" s="9">
        <f t="shared" si="15"/>
        <v>274.7472</v>
      </c>
      <c r="E22" s="9">
        <f t="shared" si="15"/>
        <v>295.489376</v>
      </c>
      <c r="F22" s="9">
        <f t="shared" si="15"/>
        <v>318.0426861</v>
      </c>
      <c r="G22" s="9">
        <f t="shared" si="15"/>
        <v>342.592845</v>
      </c>
      <c r="H22" s="9">
        <f t="shared" si="15"/>
        <v>369.3363422</v>
      </c>
      <c r="I22" s="9">
        <f t="shared" si="15"/>
        <v>398.4817122</v>
      </c>
      <c r="J22" s="9">
        <f t="shared" si="15"/>
        <v>437.2508655</v>
      </c>
      <c r="K22" s="9">
        <f t="shared" si="15"/>
        <v>478.8804895</v>
      </c>
      <c r="L22" s="9">
        <f t="shared" si="15"/>
        <v>523.6235279</v>
      </c>
    </row>
    <row r="24">
      <c r="A24" s="3" t="s">
        <v>21</v>
      </c>
      <c r="B24" s="9">
        <f t="shared" ref="B24:L24" si="16">B16+B19+B21</f>
        <v>338</v>
      </c>
      <c r="C24" s="9">
        <f t="shared" si="16"/>
        <v>356.44</v>
      </c>
      <c r="D24" s="9">
        <f t="shared" si="16"/>
        <v>377.1312</v>
      </c>
      <c r="E24" s="9">
        <f t="shared" si="16"/>
        <v>400.232096</v>
      </c>
      <c r="F24" s="9">
        <f t="shared" si="16"/>
        <v>425.9160237</v>
      </c>
      <c r="G24" s="9">
        <f t="shared" si="16"/>
        <v>454.3721296</v>
      </c>
      <c r="H24" s="9">
        <f t="shared" si="16"/>
        <v>485.8064415</v>
      </c>
      <c r="I24" s="9">
        <f t="shared" si="16"/>
        <v>520.4430443</v>
      </c>
      <c r="J24" s="9">
        <f t="shared" si="16"/>
        <v>565.5253665</v>
      </c>
      <c r="K24" s="9">
        <f t="shared" si="16"/>
        <v>614.3175867</v>
      </c>
      <c r="L24" s="9">
        <f t="shared" si="16"/>
        <v>667.1061654</v>
      </c>
    </row>
    <row r="25">
      <c r="A25" s="3" t="s">
        <v>22</v>
      </c>
      <c r="B25" s="9">
        <f>B17</f>
        <v>-100</v>
      </c>
      <c r="C25" s="9">
        <f t="shared" ref="C25:L25" si="17">-(C7-B7-B17)</f>
        <v>-108</v>
      </c>
      <c r="D25" s="9">
        <f t="shared" si="17"/>
        <v>-116.64</v>
      </c>
      <c r="E25" s="9">
        <f t="shared" si="17"/>
        <v>-125.9712</v>
      </c>
      <c r="F25" s="9">
        <f t="shared" si="17"/>
        <v>-136.048896</v>
      </c>
      <c r="G25" s="9">
        <f t="shared" si="17"/>
        <v>-146.9328077</v>
      </c>
      <c r="H25" s="9">
        <f t="shared" si="17"/>
        <v>-158.6874323</v>
      </c>
      <c r="I25" s="9">
        <f t="shared" si="17"/>
        <v>-171.3824269</v>
      </c>
      <c r="J25" s="9">
        <f t="shared" si="17"/>
        <v>-185.093021</v>
      </c>
      <c r="K25" s="9">
        <f t="shared" si="17"/>
        <v>-199.9004627</v>
      </c>
      <c r="L25" s="9">
        <f t="shared" si="17"/>
        <v>-215.8924997</v>
      </c>
    </row>
    <row r="26">
      <c r="A26" s="3" t="s">
        <v>23</v>
      </c>
      <c r="B26" s="9">
        <f t="shared" ref="B26:L26" si="18">B24+B25</f>
        <v>238</v>
      </c>
      <c r="C26" s="9">
        <f t="shared" si="18"/>
        <v>248.44</v>
      </c>
      <c r="D26" s="9">
        <f t="shared" si="18"/>
        <v>260.4912</v>
      </c>
      <c r="E26" s="9">
        <f t="shared" si="18"/>
        <v>274.260896</v>
      </c>
      <c r="F26" s="9">
        <f t="shared" si="18"/>
        <v>289.8671277</v>
      </c>
      <c r="G26" s="9">
        <f t="shared" si="18"/>
        <v>307.4393219</v>
      </c>
      <c r="H26" s="9">
        <f t="shared" si="18"/>
        <v>327.1190092</v>
      </c>
      <c r="I26" s="9">
        <f t="shared" si="18"/>
        <v>349.0606174</v>
      </c>
      <c r="J26" s="9">
        <f t="shared" si="18"/>
        <v>380.4323455</v>
      </c>
      <c r="K26" s="9">
        <f t="shared" si="18"/>
        <v>414.417124</v>
      </c>
      <c r="L26" s="9">
        <f t="shared" si="18"/>
        <v>451.2136656</v>
      </c>
    </row>
    <row r="28">
      <c r="A28" s="10" t="s">
        <v>0</v>
      </c>
      <c r="B28" s="11">
        <f t="shared" ref="B28:L28" si="19">B1</f>
        <v>0</v>
      </c>
      <c r="C28" s="11">
        <f t="shared" si="19"/>
        <v>1</v>
      </c>
      <c r="D28" s="11">
        <f t="shared" si="19"/>
        <v>2</v>
      </c>
      <c r="E28" s="11">
        <f t="shared" si="19"/>
        <v>3</v>
      </c>
      <c r="F28" s="11">
        <f t="shared" si="19"/>
        <v>4</v>
      </c>
      <c r="G28" s="11">
        <f t="shared" si="19"/>
        <v>5</v>
      </c>
      <c r="H28" s="11">
        <f t="shared" si="19"/>
        <v>6</v>
      </c>
      <c r="I28" s="11">
        <f t="shared" si="19"/>
        <v>7</v>
      </c>
      <c r="J28" s="11">
        <f t="shared" si="19"/>
        <v>8</v>
      </c>
      <c r="K28" s="11">
        <f t="shared" si="19"/>
        <v>9</v>
      </c>
      <c r="L28" s="11">
        <f t="shared" si="19"/>
        <v>10</v>
      </c>
    </row>
    <row r="29">
      <c r="A29" s="3" t="s">
        <v>24</v>
      </c>
      <c r="C29" s="12">
        <f t="shared" ref="C29:L29" si="20">C16/B16-1</f>
        <v>0.08</v>
      </c>
      <c r="D29" s="12">
        <f t="shared" si="20"/>
        <v>0.08</v>
      </c>
      <c r="E29" s="12">
        <f t="shared" si="20"/>
        <v>0.08</v>
      </c>
      <c r="F29" s="12">
        <f t="shared" si="20"/>
        <v>0.08</v>
      </c>
      <c r="G29" s="12">
        <f t="shared" si="20"/>
        <v>0.08</v>
      </c>
      <c r="H29" s="12">
        <f t="shared" si="20"/>
        <v>0.08</v>
      </c>
      <c r="I29" s="12">
        <f t="shared" si="20"/>
        <v>0.08</v>
      </c>
      <c r="J29" s="12">
        <f t="shared" si="20"/>
        <v>0.08</v>
      </c>
      <c r="K29" s="12">
        <f t="shared" si="20"/>
        <v>0.08</v>
      </c>
      <c r="L29" s="12">
        <f t="shared" si="20"/>
        <v>0.08</v>
      </c>
    </row>
    <row r="30">
      <c r="A30" s="3" t="s">
        <v>25</v>
      </c>
      <c r="C30" s="12">
        <f t="shared" ref="C30:L30" si="21">C18/B18-1</f>
        <v>0.1005714286</v>
      </c>
      <c r="D30" s="12">
        <f t="shared" si="21"/>
        <v>0.09682242991</v>
      </c>
      <c r="E30" s="12">
        <f t="shared" si="21"/>
        <v>0.09380368098</v>
      </c>
      <c r="F30" s="12">
        <f t="shared" si="21"/>
        <v>0.09135790005</v>
      </c>
      <c r="G30" s="12">
        <f t="shared" si="21"/>
        <v>0.08936641412</v>
      </c>
      <c r="H30" s="12">
        <f t="shared" si="21"/>
        <v>0.08773823444</v>
      </c>
      <c r="I30" s="12">
        <f t="shared" si="21"/>
        <v>0.08640265349</v>
      </c>
      <c r="J30" s="12">
        <f t="shared" si="21"/>
        <v>0.08530409984</v>
      </c>
      <c r="K30" s="12">
        <f t="shared" si="21"/>
        <v>0.08439848136</v>
      </c>
      <c r="L30" s="12">
        <f t="shared" si="21"/>
        <v>0.08365053372</v>
      </c>
    </row>
    <row r="31">
      <c r="A31" s="13" t="s">
        <v>26</v>
      </c>
      <c r="B31" s="14"/>
      <c r="C31" s="15">
        <f t="shared" ref="C31:L31" si="22">C22/B22-1</f>
        <v>0.07411764706</v>
      </c>
      <c r="D31" s="15">
        <f t="shared" si="22"/>
        <v>0.07474260679</v>
      </c>
      <c r="E31" s="15">
        <f t="shared" si="22"/>
        <v>0.0754954955</v>
      </c>
      <c r="F31" s="15">
        <f t="shared" si="22"/>
        <v>0.07632528244</v>
      </c>
      <c r="G31" s="15">
        <f t="shared" si="22"/>
        <v>0.07719139588</v>
      </c>
      <c r="H31" s="15">
        <f t="shared" si="22"/>
        <v>0.07806204242</v>
      </c>
      <c r="I31" s="15">
        <f t="shared" si="22"/>
        <v>0.07891281384</v>
      </c>
      <c r="J31" s="15">
        <f t="shared" si="22"/>
        <v>0.0972921772</v>
      </c>
      <c r="K31" s="15">
        <f t="shared" si="22"/>
        <v>0.09520764225</v>
      </c>
      <c r="L31" s="15">
        <f t="shared" si="22"/>
        <v>0.09343257745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>
      <c r="A32" s="3" t="s">
        <v>27</v>
      </c>
      <c r="C32" s="12">
        <f t="shared" ref="C32:L32" si="23">C17/B17-1</f>
        <v>0.008</v>
      </c>
      <c r="D32" s="12">
        <f t="shared" si="23"/>
        <v>0.01571428571</v>
      </c>
      <c r="E32" s="12">
        <f t="shared" si="23"/>
        <v>0.02303797468</v>
      </c>
      <c r="F32" s="12">
        <f t="shared" si="23"/>
        <v>0.02988864143</v>
      </c>
      <c r="G32" s="12">
        <f t="shared" si="23"/>
        <v>0.03620864149</v>
      </c>
      <c r="H32" s="12">
        <f t="shared" si="23"/>
        <v>0.04196497397</v>
      </c>
      <c r="I32" s="12">
        <f t="shared" si="23"/>
        <v>0.04714714574</v>
      </c>
      <c r="J32" s="12">
        <f t="shared" si="23"/>
        <v>0.05176369248</v>
      </c>
      <c r="K32" s="12">
        <f t="shared" si="23"/>
        <v>0.05583803572</v>
      </c>
      <c r="L32" s="12">
        <f t="shared" si="23"/>
        <v>0.05940425793</v>
      </c>
    </row>
    <row r="33">
      <c r="A33" s="17" t="s">
        <v>28</v>
      </c>
      <c r="B33" s="18"/>
      <c r="C33" s="19">
        <f t="shared" ref="C33:L33" si="24">C26/B26-1</f>
        <v>0.04386554622</v>
      </c>
      <c r="D33" s="19">
        <f t="shared" si="24"/>
        <v>0.04850748672</v>
      </c>
      <c r="E33" s="19">
        <f t="shared" si="24"/>
        <v>0.05286050354</v>
      </c>
      <c r="F33" s="19">
        <f t="shared" si="24"/>
        <v>0.05690286843</v>
      </c>
      <c r="G33" s="19">
        <f t="shared" si="24"/>
        <v>0.06062154876</v>
      </c>
      <c r="H33" s="19">
        <f t="shared" si="24"/>
        <v>0.06401161449</v>
      </c>
      <c r="I33" s="19">
        <f t="shared" si="24"/>
        <v>0.06707530764</v>
      </c>
      <c r="J33" s="19">
        <f t="shared" si="24"/>
        <v>0.08987472812</v>
      </c>
      <c r="K33" s="19">
        <f t="shared" si="24"/>
        <v>0.08933198995</v>
      </c>
      <c r="L33" s="19">
        <f t="shared" si="24"/>
        <v>0.08879107434</v>
      </c>
    </row>
    <row r="34">
      <c r="A34" s="3" t="s">
        <v>29</v>
      </c>
      <c r="B34" s="12">
        <f t="shared" ref="B34:L34" si="25">-B25/B24</f>
        <v>0.2958579882</v>
      </c>
      <c r="C34" s="12">
        <f t="shared" si="25"/>
        <v>0.3029962967</v>
      </c>
      <c r="D34" s="12">
        <f t="shared" si="25"/>
        <v>0.3092822869</v>
      </c>
      <c r="E34" s="12">
        <f t="shared" si="25"/>
        <v>0.3147453721</v>
      </c>
      <c r="F34" s="12">
        <f t="shared" si="25"/>
        <v>0.3194265734</v>
      </c>
      <c r="G34" s="12">
        <f t="shared" si="25"/>
        <v>0.3233754848</v>
      </c>
      <c r="H34" s="12">
        <f t="shared" si="25"/>
        <v>0.3266474438</v>
      </c>
      <c r="I34" s="12">
        <f t="shared" si="25"/>
        <v>0.329301023</v>
      </c>
      <c r="J34" s="12">
        <f t="shared" si="25"/>
        <v>0.3272939323</v>
      </c>
      <c r="K34" s="12">
        <f t="shared" si="25"/>
        <v>0.3254024743</v>
      </c>
      <c r="L34" s="12">
        <f t="shared" si="25"/>
        <v>0.3236254002</v>
      </c>
    </row>
    <row r="42">
      <c r="A42" s="20">
        <f>300*A40</f>
        <v>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0.0</v>
      </c>
      <c r="C1" s="2">
        <v>1.0</v>
      </c>
      <c r="D1" s="2">
        <v>2.0</v>
      </c>
      <c r="E1" s="2">
        <v>3.0</v>
      </c>
      <c r="F1" s="2">
        <v>4.0</v>
      </c>
      <c r="G1" s="2">
        <v>5.0</v>
      </c>
      <c r="H1" s="2">
        <v>6.0</v>
      </c>
      <c r="I1" s="2">
        <v>7.0</v>
      </c>
      <c r="J1" s="2">
        <v>8.0</v>
      </c>
      <c r="K1" s="2">
        <v>9.0</v>
      </c>
      <c r="L1" s="2">
        <v>10.0</v>
      </c>
    </row>
    <row r="2">
      <c r="A2" s="3" t="s">
        <v>1</v>
      </c>
      <c r="B2" s="4"/>
      <c r="C2" s="5">
        <v>0.04</v>
      </c>
      <c r="D2" s="5">
        <v>0.04</v>
      </c>
      <c r="E2" s="5">
        <v>0.04</v>
      </c>
      <c r="F2" s="5">
        <v>0.04</v>
      </c>
      <c r="G2" s="5">
        <v>0.04</v>
      </c>
      <c r="H2" s="5">
        <v>0.04</v>
      </c>
      <c r="I2" s="5">
        <v>0.04</v>
      </c>
      <c r="J2" s="5">
        <v>0.04</v>
      </c>
      <c r="K2" s="5">
        <v>0.04</v>
      </c>
      <c r="L2" s="5">
        <v>0.04</v>
      </c>
    </row>
    <row r="3">
      <c r="A3" s="3" t="s">
        <v>2</v>
      </c>
      <c r="B3" s="4"/>
      <c r="C3" s="5">
        <v>0.08</v>
      </c>
      <c r="D3" s="5">
        <v>0.08</v>
      </c>
      <c r="E3" s="5">
        <v>0.08</v>
      </c>
      <c r="F3" s="5">
        <v>0.08</v>
      </c>
      <c r="G3" s="5">
        <v>0.08</v>
      </c>
      <c r="H3" s="5">
        <v>0.08</v>
      </c>
      <c r="I3" s="5">
        <v>0.08</v>
      </c>
      <c r="J3" s="5">
        <v>0.08</v>
      </c>
      <c r="K3" s="5">
        <v>0.08</v>
      </c>
      <c r="L3" s="5">
        <v>0.08</v>
      </c>
    </row>
    <row r="4">
      <c r="A4" s="3" t="s">
        <v>3</v>
      </c>
      <c r="B4" s="5"/>
      <c r="C4" s="5">
        <v>0.08</v>
      </c>
      <c r="D4" s="5">
        <v>0.08</v>
      </c>
      <c r="E4" s="5">
        <v>0.08</v>
      </c>
      <c r="F4" s="5">
        <v>0.08</v>
      </c>
      <c r="G4" s="5">
        <v>0.08</v>
      </c>
      <c r="H4" s="5">
        <v>0.08</v>
      </c>
      <c r="I4" s="5">
        <v>0.08</v>
      </c>
      <c r="J4" s="5">
        <v>0.08</v>
      </c>
      <c r="K4" s="5">
        <v>0.08</v>
      </c>
      <c r="L4" s="5">
        <v>0.08</v>
      </c>
    </row>
    <row r="5">
      <c r="A5" s="3" t="s">
        <v>4</v>
      </c>
      <c r="B5" s="5">
        <v>0.01</v>
      </c>
      <c r="C5" s="5">
        <v>0.01</v>
      </c>
      <c r="D5" s="5">
        <v>0.01</v>
      </c>
      <c r="E5" s="5">
        <v>0.01</v>
      </c>
      <c r="F5" s="5">
        <v>0.01</v>
      </c>
      <c r="G5" s="5">
        <v>0.01</v>
      </c>
      <c r="H5" s="5">
        <v>0.01</v>
      </c>
      <c r="I5" s="5">
        <v>0.01</v>
      </c>
      <c r="J5" s="5">
        <v>0.01</v>
      </c>
      <c r="K5" s="5">
        <v>0.01</v>
      </c>
      <c r="L5" s="5">
        <v>0.01</v>
      </c>
    </row>
    <row r="6">
      <c r="A6" s="3" t="s">
        <v>5</v>
      </c>
      <c r="B6" s="6">
        <v>1000.0</v>
      </c>
      <c r="C6" s="6">
        <f t="shared" ref="C6:L6" si="1">B6</f>
        <v>1000</v>
      </c>
      <c r="D6" s="6">
        <f t="shared" si="1"/>
        <v>1000</v>
      </c>
      <c r="E6" s="6">
        <f t="shared" si="1"/>
        <v>1000</v>
      </c>
      <c r="F6" s="6">
        <f t="shared" si="1"/>
        <v>1000</v>
      </c>
      <c r="G6" s="6">
        <f t="shared" si="1"/>
        <v>1000</v>
      </c>
      <c r="H6" s="6">
        <f t="shared" si="1"/>
        <v>1000</v>
      </c>
      <c r="I6" s="6">
        <f t="shared" si="1"/>
        <v>1000</v>
      </c>
      <c r="J6" s="6">
        <f t="shared" si="1"/>
        <v>1000</v>
      </c>
      <c r="K6" s="6">
        <f t="shared" si="1"/>
        <v>1000</v>
      </c>
      <c r="L6" s="6">
        <f t="shared" si="1"/>
        <v>1000</v>
      </c>
    </row>
    <row r="7">
      <c r="A7" s="3" t="s">
        <v>6</v>
      </c>
      <c r="B7" s="6">
        <v>1000.0</v>
      </c>
      <c r="C7" s="7">
        <f t="shared" ref="C7:L7" si="2">B7+B17+C8</f>
        <v>1008</v>
      </c>
      <c r="D7" s="7">
        <f t="shared" si="2"/>
        <v>1023.84</v>
      </c>
      <c r="E7" s="7">
        <f t="shared" si="2"/>
        <v>1047.4272</v>
      </c>
      <c r="F7" s="7">
        <f t="shared" si="2"/>
        <v>1078.733376</v>
      </c>
      <c r="G7" s="7">
        <f t="shared" si="2"/>
        <v>1117.792846</v>
      </c>
      <c r="H7" s="7">
        <f t="shared" si="2"/>
        <v>1164.700994</v>
      </c>
      <c r="I7" s="7">
        <f t="shared" si="2"/>
        <v>1219.613321</v>
      </c>
      <c r="J7" s="7">
        <f t="shared" si="2"/>
        <v>1282.74501</v>
      </c>
      <c r="K7" s="7">
        <f t="shared" si="2"/>
        <v>1354.370972</v>
      </c>
      <c r="L7" s="7">
        <f t="shared" si="2"/>
        <v>1434.826374</v>
      </c>
    </row>
    <row r="8">
      <c r="A8" s="3" t="s">
        <v>7</v>
      </c>
      <c r="B8" s="6">
        <f>B7/B9</f>
        <v>100</v>
      </c>
      <c r="C8" s="4">
        <f t="shared" ref="C8:L8" si="3">B8*(1+C4)</f>
        <v>108</v>
      </c>
      <c r="D8" s="7">
        <f t="shared" si="3"/>
        <v>116.64</v>
      </c>
      <c r="E8" s="7">
        <f t="shared" si="3"/>
        <v>125.9712</v>
      </c>
      <c r="F8" s="7">
        <f t="shared" si="3"/>
        <v>136.048896</v>
      </c>
      <c r="G8" s="7">
        <f t="shared" si="3"/>
        <v>146.9328077</v>
      </c>
      <c r="H8" s="7">
        <f t="shared" si="3"/>
        <v>158.6874323</v>
      </c>
      <c r="I8" s="7">
        <f t="shared" si="3"/>
        <v>171.3824269</v>
      </c>
      <c r="J8" s="7">
        <f t="shared" si="3"/>
        <v>185.093021</v>
      </c>
      <c r="K8" s="7">
        <f t="shared" si="3"/>
        <v>199.9004627</v>
      </c>
      <c r="L8" s="7">
        <f t="shared" si="3"/>
        <v>215.8924997</v>
      </c>
    </row>
    <row r="9">
      <c r="A9" s="3" t="s">
        <v>8</v>
      </c>
      <c r="B9" s="6">
        <v>10.0</v>
      </c>
      <c r="C9" s="4"/>
      <c r="D9" s="4"/>
      <c r="E9" s="4"/>
      <c r="F9" s="4"/>
      <c r="G9" s="4"/>
      <c r="H9" s="4"/>
      <c r="I9" s="4"/>
      <c r="J9" s="4"/>
      <c r="K9" s="4"/>
      <c r="L9" s="4"/>
    </row>
    <row r="10">
      <c r="A10" s="3"/>
      <c r="B10" s="3"/>
    </row>
    <row r="11">
      <c r="A11" s="3" t="s">
        <v>9</v>
      </c>
      <c r="B11" s="8">
        <v>1000.0</v>
      </c>
      <c r="C11" s="9">
        <f t="shared" ref="C11:L11" si="4">B11*(1+C2)</f>
        <v>1040</v>
      </c>
      <c r="D11" s="9">
        <f t="shared" si="4"/>
        <v>1081.6</v>
      </c>
      <c r="E11" s="9">
        <f t="shared" si="4"/>
        <v>1124.864</v>
      </c>
      <c r="F11" s="9">
        <f t="shared" si="4"/>
        <v>1169.85856</v>
      </c>
      <c r="G11" s="9">
        <f t="shared" si="4"/>
        <v>1216.652902</v>
      </c>
      <c r="H11" s="9">
        <f t="shared" si="4"/>
        <v>1265.319018</v>
      </c>
      <c r="I11" s="9">
        <f t="shared" si="4"/>
        <v>1315.931779</v>
      </c>
      <c r="J11" s="9">
        <f t="shared" si="4"/>
        <v>1368.56905</v>
      </c>
      <c r="K11" s="9">
        <f t="shared" si="4"/>
        <v>1423.311812</v>
      </c>
      <c r="L11" s="9">
        <f t="shared" si="4"/>
        <v>1480.244285</v>
      </c>
    </row>
    <row r="12">
      <c r="A12" s="3" t="s">
        <v>10</v>
      </c>
      <c r="B12" s="8">
        <v>-300.0</v>
      </c>
      <c r="C12" s="9">
        <f t="shared" ref="C12:L12" si="5">B12*(1+C$3)</f>
        <v>-324</v>
      </c>
      <c r="D12" s="9">
        <f t="shared" si="5"/>
        <v>-349.92</v>
      </c>
      <c r="E12" s="9">
        <f t="shared" si="5"/>
        <v>-377.9136</v>
      </c>
      <c r="F12" s="9">
        <f t="shared" si="5"/>
        <v>-408.146688</v>
      </c>
      <c r="G12" s="9">
        <f t="shared" si="5"/>
        <v>-440.798423</v>
      </c>
      <c r="H12" s="9">
        <f t="shared" si="5"/>
        <v>-476.0622969</v>
      </c>
      <c r="I12" s="9">
        <f t="shared" si="5"/>
        <v>-514.1472806</v>
      </c>
      <c r="J12" s="9">
        <f t="shared" si="5"/>
        <v>-555.2790631</v>
      </c>
      <c r="K12" s="9">
        <f t="shared" si="5"/>
        <v>-599.7013881</v>
      </c>
      <c r="L12" s="9">
        <f t="shared" si="5"/>
        <v>-647.6774992</v>
      </c>
    </row>
    <row r="13">
      <c r="A13" s="3" t="s">
        <v>11</v>
      </c>
      <c r="B13" s="8">
        <v>-100.0</v>
      </c>
      <c r="C13" s="9">
        <f t="shared" ref="C13:L13" si="6">B13*(1+C$3)</f>
        <v>-108</v>
      </c>
      <c r="D13" s="9">
        <f t="shared" si="6"/>
        <v>-116.64</v>
      </c>
      <c r="E13" s="9">
        <f t="shared" si="6"/>
        <v>-125.9712</v>
      </c>
      <c r="F13" s="9">
        <f t="shared" si="6"/>
        <v>-136.048896</v>
      </c>
      <c r="G13" s="9">
        <f t="shared" si="6"/>
        <v>-146.9328077</v>
      </c>
      <c r="H13" s="9">
        <f t="shared" si="6"/>
        <v>-158.6874323</v>
      </c>
      <c r="I13" s="9">
        <f t="shared" si="6"/>
        <v>-171.3824269</v>
      </c>
      <c r="J13" s="9">
        <f t="shared" si="6"/>
        <v>-185.093021</v>
      </c>
      <c r="K13" s="9">
        <f t="shared" si="6"/>
        <v>-199.9004627</v>
      </c>
      <c r="L13" s="9">
        <f t="shared" si="6"/>
        <v>-215.8924997</v>
      </c>
    </row>
    <row r="14">
      <c r="A14" s="3" t="s">
        <v>12</v>
      </c>
      <c r="B14" s="8">
        <v>-100.0</v>
      </c>
      <c r="C14" s="9">
        <f t="shared" ref="C14:L14" si="7">B14*(1+C$3)</f>
        <v>-108</v>
      </c>
      <c r="D14" s="9">
        <f t="shared" si="7"/>
        <v>-116.64</v>
      </c>
      <c r="E14" s="9">
        <f t="shared" si="7"/>
        <v>-125.9712</v>
      </c>
      <c r="F14" s="9">
        <f t="shared" si="7"/>
        <v>-136.048896</v>
      </c>
      <c r="G14" s="9">
        <f t="shared" si="7"/>
        <v>-146.9328077</v>
      </c>
      <c r="H14" s="9">
        <f t="shared" si="7"/>
        <v>-158.6874323</v>
      </c>
      <c r="I14" s="9">
        <f t="shared" si="7"/>
        <v>-171.3824269</v>
      </c>
      <c r="J14" s="9">
        <f t="shared" si="7"/>
        <v>-185.093021</v>
      </c>
      <c r="K14" s="9">
        <f t="shared" si="7"/>
        <v>-199.9004627</v>
      </c>
      <c r="L14" s="9">
        <f t="shared" si="7"/>
        <v>-215.8924997</v>
      </c>
    </row>
    <row r="15">
      <c r="A15" s="3" t="s">
        <v>13</v>
      </c>
      <c r="B15" s="8">
        <v>-50.0</v>
      </c>
      <c r="C15" s="9">
        <f t="shared" ref="C15:L15" si="8">B15*(1+C$3)</f>
        <v>-54</v>
      </c>
      <c r="D15" s="9">
        <f t="shared" si="8"/>
        <v>-58.32</v>
      </c>
      <c r="E15" s="9">
        <f t="shared" si="8"/>
        <v>-62.9856</v>
      </c>
      <c r="F15" s="9">
        <f t="shared" si="8"/>
        <v>-68.024448</v>
      </c>
      <c r="G15" s="9">
        <f t="shared" si="8"/>
        <v>-73.46640384</v>
      </c>
      <c r="H15" s="9">
        <f t="shared" si="8"/>
        <v>-79.34371615</v>
      </c>
      <c r="I15" s="9">
        <f t="shared" si="8"/>
        <v>-85.69121344</v>
      </c>
      <c r="J15" s="9">
        <f t="shared" si="8"/>
        <v>-92.54651051</v>
      </c>
      <c r="K15" s="9">
        <f t="shared" si="8"/>
        <v>-99.95023136</v>
      </c>
      <c r="L15" s="9">
        <f t="shared" si="8"/>
        <v>-107.9462499</v>
      </c>
    </row>
    <row r="16">
      <c r="A16" s="3" t="s">
        <v>14</v>
      </c>
      <c r="B16" s="9">
        <f t="shared" ref="B16:L16" si="9">SUM(B11:B15)</f>
        <v>450</v>
      </c>
      <c r="C16" s="9">
        <f t="shared" si="9"/>
        <v>446</v>
      </c>
      <c r="D16" s="9">
        <f t="shared" si="9"/>
        <v>440.08</v>
      </c>
      <c r="E16" s="9">
        <f t="shared" si="9"/>
        <v>432.0224</v>
      </c>
      <c r="F16" s="9">
        <f t="shared" si="9"/>
        <v>421.589632</v>
      </c>
      <c r="G16" s="9">
        <f t="shared" si="9"/>
        <v>408.5224602</v>
      </c>
      <c r="H16" s="9">
        <f t="shared" si="9"/>
        <v>392.5381409</v>
      </c>
      <c r="I16" s="9">
        <f t="shared" si="9"/>
        <v>373.3284314</v>
      </c>
      <c r="J16" s="9">
        <f t="shared" si="9"/>
        <v>350.5574348</v>
      </c>
      <c r="K16" s="9">
        <f t="shared" si="9"/>
        <v>323.8592675</v>
      </c>
      <c r="L16" s="9">
        <f t="shared" si="9"/>
        <v>292.8355364</v>
      </c>
    </row>
    <row r="17">
      <c r="A17" s="3" t="s">
        <v>15</v>
      </c>
      <c r="B17" s="8">
        <f t="shared" ref="B17:L17" si="10">-B7/$B$9</f>
        <v>-100</v>
      </c>
      <c r="C17" s="8">
        <f t="shared" si="10"/>
        <v>-100.8</v>
      </c>
      <c r="D17" s="8">
        <f t="shared" si="10"/>
        <v>-102.384</v>
      </c>
      <c r="E17" s="8">
        <f t="shared" si="10"/>
        <v>-104.74272</v>
      </c>
      <c r="F17" s="8">
        <f t="shared" si="10"/>
        <v>-107.8733376</v>
      </c>
      <c r="G17" s="8">
        <f t="shared" si="10"/>
        <v>-111.7792846</v>
      </c>
      <c r="H17" s="8">
        <f t="shared" si="10"/>
        <v>-116.4700994</v>
      </c>
      <c r="I17" s="8">
        <f t="shared" si="10"/>
        <v>-121.9613321</v>
      </c>
      <c r="J17" s="8">
        <f t="shared" si="10"/>
        <v>-128.274501</v>
      </c>
      <c r="K17" s="8">
        <f t="shared" si="10"/>
        <v>-135.4370972</v>
      </c>
      <c r="L17" s="8">
        <f t="shared" si="10"/>
        <v>-143.4826374</v>
      </c>
    </row>
    <row r="18">
      <c r="A18" s="3" t="s">
        <v>16</v>
      </c>
      <c r="B18" s="9">
        <f t="shared" ref="B18:L18" si="11">B16+B17</f>
        <v>350</v>
      </c>
      <c r="C18" s="9">
        <f t="shared" si="11"/>
        <v>345.2</v>
      </c>
      <c r="D18" s="9">
        <f t="shared" si="11"/>
        <v>337.696</v>
      </c>
      <c r="E18" s="9">
        <f t="shared" si="11"/>
        <v>327.27968</v>
      </c>
      <c r="F18" s="9">
        <f t="shared" si="11"/>
        <v>313.7162944</v>
      </c>
      <c r="G18" s="9">
        <f t="shared" si="11"/>
        <v>296.7431756</v>
      </c>
      <c r="H18" s="9">
        <f t="shared" si="11"/>
        <v>276.0680415</v>
      </c>
      <c r="I18" s="9">
        <f t="shared" si="11"/>
        <v>251.3670993</v>
      </c>
      <c r="J18" s="9">
        <f t="shared" si="11"/>
        <v>222.2829337</v>
      </c>
      <c r="K18" s="9">
        <f t="shared" si="11"/>
        <v>188.4221703</v>
      </c>
      <c r="L18" s="9">
        <f t="shared" si="11"/>
        <v>149.352899</v>
      </c>
    </row>
    <row r="19">
      <c r="A19" s="3" t="s">
        <v>17</v>
      </c>
      <c r="B19" s="8">
        <f t="shared" ref="B19:L19" si="12">-B5*B6</f>
        <v>-10</v>
      </c>
      <c r="C19" s="8">
        <f t="shared" si="12"/>
        <v>-10</v>
      </c>
      <c r="D19" s="8">
        <f t="shared" si="12"/>
        <v>-10</v>
      </c>
      <c r="E19" s="8">
        <f t="shared" si="12"/>
        <v>-10</v>
      </c>
      <c r="F19" s="8">
        <f t="shared" si="12"/>
        <v>-10</v>
      </c>
      <c r="G19" s="8">
        <f t="shared" si="12"/>
        <v>-10</v>
      </c>
      <c r="H19" s="8">
        <f t="shared" si="12"/>
        <v>-10</v>
      </c>
      <c r="I19" s="8">
        <f t="shared" si="12"/>
        <v>-10</v>
      </c>
      <c r="J19" s="8">
        <f t="shared" si="12"/>
        <v>-10</v>
      </c>
      <c r="K19" s="8">
        <f t="shared" si="12"/>
        <v>-10</v>
      </c>
      <c r="L19" s="8">
        <f t="shared" si="12"/>
        <v>-10</v>
      </c>
    </row>
    <row r="20">
      <c r="A20" s="3" t="s">
        <v>18</v>
      </c>
      <c r="B20" s="9">
        <f t="shared" ref="B20:L20" si="13">B18+B19</f>
        <v>340</v>
      </c>
      <c r="C20" s="9">
        <f t="shared" si="13"/>
        <v>335.2</v>
      </c>
      <c r="D20" s="9">
        <f t="shared" si="13"/>
        <v>327.696</v>
      </c>
      <c r="E20" s="9">
        <f t="shared" si="13"/>
        <v>317.27968</v>
      </c>
      <c r="F20" s="9">
        <f t="shared" si="13"/>
        <v>303.7162944</v>
      </c>
      <c r="G20" s="9">
        <f t="shared" si="13"/>
        <v>286.7431756</v>
      </c>
      <c r="H20" s="9">
        <f t="shared" si="13"/>
        <v>266.0680415</v>
      </c>
      <c r="I20" s="9">
        <f t="shared" si="13"/>
        <v>241.3670993</v>
      </c>
      <c r="J20" s="9">
        <f t="shared" si="13"/>
        <v>212.2829337</v>
      </c>
      <c r="K20" s="9">
        <f t="shared" si="13"/>
        <v>178.4221703</v>
      </c>
      <c r="L20" s="9">
        <f t="shared" si="13"/>
        <v>139.352899</v>
      </c>
    </row>
    <row r="21">
      <c r="A21" s="3" t="s">
        <v>19</v>
      </c>
      <c r="B21" s="9">
        <f t="shared" ref="B21:L21" si="14">-0.3*B20</f>
        <v>-102</v>
      </c>
      <c r="C21" s="9">
        <f t="shared" si="14"/>
        <v>-100.56</v>
      </c>
      <c r="D21" s="9">
        <f t="shared" si="14"/>
        <v>-98.3088</v>
      </c>
      <c r="E21" s="9">
        <f t="shared" si="14"/>
        <v>-95.183904</v>
      </c>
      <c r="F21" s="9">
        <f t="shared" si="14"/>
        <v>-91.11488832</v>
      </c>
      <c r="G21" s="9">
        <f t="shared" si="14"/>
        <v>-86.02295267</v>
      </c>
      <c r="H21" s="9">
        <f t="shared" si="14"/>
        <v>-79.82041245</v>
      </c>
      <c r="I21" s="9">
        <f t="shared" si="14"/>
        <v>-72.41012978</v>
      </c>
      <c r="J21" s="9">
        <f t="shared" si="14"/>
        <v>-63.68488012</v>
      </c>
      <c r="K21" s="9">
        <f t="shared" si="14"/>
        <v>-53.5266511</v>
      </c>
      <c r="L21" s="9">
        <f t="shared" si="14"/>
        <v>-41.80586969</v>
      </c>
    </row>
    <row r="22">
      <c r="A22" s="3" t="s">
        <v>20</v>
      </c>
      <c r="B22" s="9">
        <f t="shared" ref="B22:L22" si="15">B20+B21</f>
        <v>238</v>
      </c>
      <c r="C22" s="9">
        <f t="shared" si="15"/>
        <v>234.64</v>
      </c>
      <c r="D22" s="9">
        <f t="shared" si="15"/>
        <v>229.3872</v>
      </c>
      <c r="E22" s="9">
        <f t="shared" si="15"/>
        <v>222.095776</v>
      </c>
      <c r="F22" s="9">
        <f t="shared" si="15"/>
        <v>212.6014061</v>
      </c>
      <c r="G22" s="9">
        <f t="shared" si="15"/>
        <v>200.7202229</v>
      </c>
      <c r="H22" s="9">
        <f t="shared" si="15"/>
        <v>186.2476291</v>
      </c>
      <c r="I22" s="9">
        <f t="shared" si="15"/>
        <v>168.9569695</v>
      </c>
      <c r="J22" s="9">
        <f t="shared" si="15"/>
        <v>148.5980536</v>
      </c>
      <c r="K22" s="9">
        <f t="shared" si="15"/>
        <v>124.8955192</v>
      </c>
      <c r="L22" s="9">
        <f t="shared" si="15"/>
        <v>97.54702928</v>
      </c>
    </row>
    <row r="24">
      <c r="A24" s="3" t="s">
        <v>21</v>
      </c>
      <c r="B24" s="9">
        <f t="shared" ref="B24:L24" si="16">B16+B19+B21</f>
        <v>338</v>
      </c>
      <c r="C24" s="9">
        <f t="shared" si="16"/>
        <v>335.44</v>
      </c>
      <c r="D24" s="9">
        <f t="shared" si="16"/>
        <v>331.7712</v>
      </c>
      <c r="E24" s="9">
        <f t="shared" si="16"/>
        <v>326.838496</v>
      </c>
      <c r="F24" s="9">
        <f t="shared" si="16"/>
        <v>320.4747437</v>
      </c>
      <c r="G24" s="9">
        <f t="shared" si="16"/>
        <v>312.4995075</v>
      </c>
      <c r="H24" s="9">
        <f t="shared" si="16"/>
        <v>302.7177284</v>
      </c>
      <c r="I24" s="9">
        <f t="shared" si="16"/>
        <v>290.9183016</v>
      </c>
      <c r="J24" s="9">
        <f t="shared" si="16"/>
        <v>276.8725546</v>
      </c>
      <c r="K24" s="9">
        <f t="shared" si="16"/>
        <v>260.3326164</v>
      </c>
      <c r="L24" s="9">
        <f t="shared" si="16"/>
        <v>241.0296667</v>
      </c>
    </row>
    <row r="25">
      <c r="A25" s="3" t="s">
        <v>22</v>
      </c>
      <c r="B25" s="9">
        <f>B17</f>
        <v>-100</v>
      </c>
      <c r="C25" s="9">
        <f t="shared" ref="C25:L25" si="17">-(C7-B7-B17)</f>
        <v>-108</v>
      </c>
      <c r="D25" s="9">
        <f t="shared" si="17"/>
        <v>-116.64</v>
      </c>
      <c r="E25" s="9">
        <f t="shared" si="17"/>
        <v>-125.9712</v>
      </c>
      <c r="F25" s="9">
        <f t="shared" si="17"/>
        <v>-136.048896</v>
      </c>
      <c r="G25" s="9">
        <f t="shared" si="17"/>
        <v>-146.9328077</v>
      </c>
      <c r="H25" s="9">
        <f t="shared" si="17"/>
        <v>-158.6874323</v>
      </c>
      <c r="I25" s="9">
        <f t="shared" si="17"/>
        <v>-171.3824269</v>
      </c>
      <c r="J25" s="9">
        <f t="shared" si="17"/>
        <v>-185.093021</v>
      </c>
      <c r="K25" s="9">
        <f t="shared" si="17"/>
        <v>-199.9004627</v>
      </c>
      <c r="L25" s="9">
        <f t="shared" si="17"/>
        <v>-215.8924997</v>
      </c>
    </row>
    <row r="26">
      <c r="A26" s="3" t="s">
        <v>23</v>
      </c>
      <c r="B26" s="9">
        <f t="shared" ref="B26:L26" si="18">B24+B25</f>
        <v>238</v>
      </c>
      <c r="C26" s="9">
        <f t="shared" si="18"/>
        <v>227.44</v>
      </c>
      <c r="D26" s="9">
        <f t="shared" si="18"/>
        <v>215.1312</v>
      </c>
      <c r="E26" s="9">
        <f t="shared" si="18"/>
        <v>200.867296</v>
      </c>
      <c r="F26" s="9">
        <f t="shared" si="18"/>
        <v>184.4258477</v>
      </c>
      <c r="G26" s="9">
        <f t="shared" si="18"/>
        <v>165.5666998</v>
      </c>
      <c r="H26" s="9">
        <f t="shared" si="18"/>
        <v>144.0302961</v>
      </c>
      <c r="I26" s="9">
        <f t="shared" si="18"/>
        <v>119.5358747</v>
      </c>
      <c r="J26" s="9">
        <f t="shared" si="18"/>
        <v>91.7795336</v>
      </c>
      <c r="K26" s="9">
        <f t="shared" si="18"/>
        <v>60.43215371</v>
      </c>
      <c r="L26" s="9">
        <f t="shared" si="18"/>
        <v>25.137167</v>
      </c>
    </row>
    <row r="28">
      <c r="A28" s="10" t="s">
        <v>0</v>
      </c>
      <c r="B28" s="11">
        <f t="shared" ref="B28:L28" si="19">B1</f>
        <v>0</v>
      </c>
      <c r="C28" s="11">
        <f t="shared" si="19"/>
        <v>1</v>
      </c>
      <c r="D28" s="11">
        <f t="shared" si="19"/>
        <v>2</v>
      </c>
      <c r="E28" s="11">
        <f t="shared" si="19"/>
        <v>3</v>
      </c>
      <c r="F28" s="11">
        <f t="shared" si="19"/>
        <v>4</v>
      </c>
      <c r="G28" s="11">
        <f t="shared" si="19"/>
        <v>5</v>
      </c>
      <c r="H28" s="11">
        <f t="shared" si="19"/>
        <v>6</v>
      </c>
      <c r="I28" s="11">
        <f t="shared" si="19"/>
        <v>7</v>
      </c>
      <c r="J28" s="11">
        <f t="shared" si="19"/>
        <v>8</v>
      </c>
      <c r="K28" s="11">
        <f t="shared" si="19"/>
        <v>9</v>
      </c>
      <c r="L28" s="11">
        <f t="shared" si="19"/>
        <v>10</v>
      </c>
    </row>
    <row r="29">
      <c r="A29" s="3" t="s">
        <v>24</v>
      </c>
      <c r="C29" s="12">
        <f t="shared" ref="C29:L29" si="20">C16/B16-1</f>
        <v>-0.008888888889</v>
      </c>
      <c r="D29" s="12">
        <f t="shared" si="20"/>
        <v>-0.0132735426</v>
      </c>
      <c r="E29" s="12">
        <f t="shared" si="20"/>
        <v>-0.01830939829</v>
      </c>
      <c r="F29" s="12">
        <f t="shared" si="20"/>
        <v>-0.02414867377</v>
      </c>
      <c r="G29" s="12">
        <f t="shared" si="20"/>
        <v>-0.03099500284</v>
      </c>
      <c r="H29" s="12">
        <f t="shared" si="20"/>
        <v>-0.03912714928</v>
      </c>
      <c r="I29" s="12">
        <f t="shared" si="20"/>
        <v>-0.04893717952</v>
      </c>
      <c r="J29" s="12">
        <f t="shared" si="20"/>
        <v>-0.06099454191</v>
      </c>
      <c r="K29" s="12">
        <f t="shared" si="20"/>
        <v>-0.07615918132</v>
      </c>
      <c r="L29" s="12">
        <f t="shared" si="20"/>
        <v>-0.09579386545</v>
      </c>
    </row>
    <row r="30">
      <c r="A30" s="3" t="s">
        <v>25</v>
      </c>
      <c r="C30" s="12">
        <f t="shared" ref="C30:L30" si="21">C18/B18-1</f>
        <v>-0.01371428571</v>
      </c>
      <c r="D30" s="12">
        <f t="shared" si="21"/>
        <v>-0.02173812283</v>
      </c>
      <c r="E30" s="12">
        <f t="shared" si="21"/>
        <v>-0.03084525727</v>
      </c>
      <c r="F30" s="12">
        <f t="shared" si="21"/>
        <v>-0.04144279779</v>
      </c>
      <c r="G30" s="12">
        <f t="shared" si="21"/>
        <v>-0.05410340219</v>
      </c>
      <c r="H30" s="12">
        <f t="shared" si="21"/>
        <v>-0.06967349464</v>
      </c>
      <c r="I30" s="12">
        <f t="shared" si="21"/>
        <v>-0.08947410966</v>
      </c>
      <c r="J30" s="12">
        <f t="shared" si="21"/>
        <v>-0.1157039471</v>
      </c>
      <c r="K30" s="12">
        <f t="shared" si="21"/>
        <v>-0.152331818</v>
      </c>
      <c r="L30" s="12">
        <f t="shared" si="21"/>
        <v>-0.2073496515</v>
      </c>
    </row>
    <row r="31">
      <c r="A31" s="13" t="s">
        <v>26</v>
      </c>
      <c r="B31" s="14"/>
      <c r="C31" s="15">
        <f t="shared" ref="C31:L31" si="22">C22/B22-1</f>
        <v>-0.01411764706</v>
      </c>
      <c r="D31" s="15">
        <f t="shared" si="22"/>
        <v>-0.02238663484</v>
      </c>
      <c r="E31" s="15">
        <f t="shared" si="22"/>
        <v>-0.03178653386</v>
      </c>
      <c r="F31" s="15">
        <f t="shared" si="22"/>
        <v>-0.04274898916</v>
      </c>
      <c r="G31" s="15">
        <f t="shared" si="22"/>
        <v>-0.05588478182</v>
      </c>
      <c r="H31" s="15">
        <f t="shared" si="22"/>
        <v>-0.07210331689</v>
      </c>
      <c r="I31" s="15">
        <f t="shared" si="22"/>
        <v>-0.0928369378</v>
      </c>
      <c r="J31" s="15">
        <f t="shared" si="22"/>
        <v>-0.1204976388</v>
      </c>
      <c r="K31" s="15">
        <f t="shared" si="22"/>
        <v>-0.1595077042</v>
      </c>
      <c r="L31" s="15">
        <f t="shared" si="22"/>
        <v>-0.2189709456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>
      <c r="A32" s="3" t="s">
        <v>27</v>
      </c>
      <c r="C32" s="12">
        <f t="shared" ref="C32:L32" si="23">C17/B17-1</f>
        <v>0.008</v>
      </c>
      <c r="D32" s="12">
        <f t="shared" si="23"/>
        <v>0.01571428571</v>
      </c>
      <c r="E32" s="12">
        <f t="shared" si="23"/>
        <v>0.02303797468</v>
      </c>
      <c r="F32" s="12">
        <f t="shared" si="23"/>
        <v>0.02988864143</v>
      </c>
      <c r="G32" s="12">
        <f t="shared" si="23"/>
        <v>0.03620864149</v>
      </c>
      <c r="H32" s="12">
        <f t="shared" si="23"/>
        <v>0.04196497397</v>
      </c>
      <c r="I32" s="12">
        <f t="shared" si="23"/>
        <v>0.04714714574</v>
      </c>
      <c r="J32" s="12">
        <f t="shared" si="23"/>
        <v>0.05176369248</v>
      </c>
      <c r="K32" s="12">
        <f t="shared" si="23"/>
        <v>0.05583803572</v>
      </c>
      <c r="L32" s="12">
        <f t="shared" si="23"/>
        <v>0.05940425793</v>
      </c>
    </row>
    <row r="33">
      <c r="A33" s="17" t="s">
        <v>28</v>
      </c>
      <c r="B33" s="18"/>
      <c r="C33" s="19">
        <f t="shared" ref="C33:L33" si="24">C26/B26-1</f>
        <v>-0.0443697479</v>
      </c>
      <c r="D33" s="19">
        <f t="shared" si="24"/>
        <v>-0.0541188885</v>
      </c>
      <c r="E33" s="19">
        <f t="shared" si="24"/>
        <v>-0.06630327912</v>
      </c>
      <c r="F33" s="19">
        <f t="shared" si="24"/>
        <v>-0.08185229078</v>
      </c>
      <c r="G33" s="19">
        <f t="shared" si="24"/>
        <v>-0.1022587024</v>
      </c>
      <c r="H33" s="19">
        <f t="shared" si="24"/>
        <v>-0.1300769038</v>
      </c>
      <c r="I33" s="19">
        <f t="shared" si="24"/>
        <v>-0.1700643687</v>
      </c>
      <c r="J33" s="19">
        <f t="shared" si="24"/>
        <v>-0.2322009288</v>
      </c>
      <c r="K33" s="19">
        <f t="shared" si="24"/>
        <v>-0.3415508738</v>
      </c>
      <c r="L33" s="19">
        <f t="shared" si="24"/>
        <v>-0.5840431715</v>
      </c>
    </row>
    <row r="34">
      <c r="A34" s="3" t="s">
        <v>29</v>
      </c>
      <c r="B34" s="12">
        <f t="shared" ref="B34:L34" si="25">-B25/B24</f>
        <v>0.2958579882</v>
      </c>
      <c r="C34" s="12">
        <f t="shared" si="25"/>
        <v>0.3219651801</v>
      </c>
      <c r="D34" s="12">
        <f t="shared" si="25"/>
        <v>0.3515675863</v>
      </c>
      <c r="E34" s="12">
        <f t="shared" si="25"/>
        <v>0.3854233866</v>
      </c>
      <c r="F34" s="12">
        <f t="shared" si="25"/>
        <v>0.4245229887</v>
      </c>
      <c r="G34" s="12">
        <f t="shared" si="25"/>
        <v>0.4701857256</v>
      </c>
      <c r="H34" s="12">
        <f t="shared" si="25"/>
        <v>0.5242092464</v>
      </c>
      <c r="I34" s="12">
        <f t="shared" si="25"/>
        <v>0.5891084401</v>
      </c>
      <c r="J34" s="12">
        <f t="shared" si="25"/>
        <v>0.6685134295</v>
      </c>
      <c r="K34" s="12">
        <f t="shared" si="25"/>
        <v>0.7678656077</v>
      </c>
      <c r="L34" s="12">
        <f t="shared" si="25"/>
        <v>0.8957092405</v>
      </c>
    </row>
    <row r="42">
      <c r="A42" s="20">
        <f>300*A40</f>
        <v>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>
        <v>0.0</v>
      </c>
      <c r="C1" s="2">
        <v>1.0</v>
      </c>
      <c r="D1" s="2">
        <v>2.0</v>
      </c>
      <c r="E1" s="2">
        <v>3.0</v>
      </c>
      <c r="F1" s="2">
        <v>4.0</v>
      </c>
      <c r="G1" s="2">
        <v>5.0</v>
      </c>
      <c r="H1" s="2">
        <v>6.0</v>
      </c>
      <c r="I1" s="2">
        <v>7.0</v>
      </c>
      <c r="J1" s="2">
        <v>8.0</v>
      </c>
      <c r="K1" s="2">
        <v>9.0</v>
      </c>
      <c r="L1" s="2">
        <v>10.0</v>
      </c>
    </row>
    <row r="2">
      <c r="A2" s="3" t="s">
        <v>1</v>
      </c>
      <c r="B2" s="4"/>
      <c r="C2" s="5">
        <v>0.08</v>
      </c>
      <c r="D2" s="5">
        <v>0.08</v>
      </c>
      <c r="E2" s="5">
        <v>0.08</v>
      </c>
      <c r="F2" s="5">
        <v>0.08</v>
      </c>
      <c r="G2" s="5">
        <v>0.08</v>
      </c>
      <c r="H2" s="5">
        <v>0.08</v>
      </c>
      <c r="I2" s="5">
        <v>0.08</v>
      </c>
      <c r="J2" s="5">
        <v>0.08</v>
      </c>
      <c r="K2" s="5">
        <v>0.08</v>
      </c>
      <c r="L2" s="5">
        <v>0.08</v>
      </c>
    </row>
    <row r="3">
      <c r="A3" s="3" t="s">
        <v>2</v>
      </c>
      <c r="B3" s="4"/>
      <c r="C3" s="5">
        <v>0.08</v>
      </c>
      <c r="D3" s="5">
        <v>0.08</v>
      </c>
      <c r="E3" s="5">
        <v>0.08</v>
      </c>
      <c r="F3" s="5">
        <v>0.08</v>
      </c>
      <c r="G3" s="5">
        <v>0.08</v>
      </c>
      <c r="H3" s="5">
        <v>0.08</v>
      </c>
      <c r="I3" s="5">
        <v>0.08</v>
      </c>
      <c r="J3" s="5">
        <v>0.08</v>
      </c>
      <c r="K3" s="5">
        <v>0.08</v>
      </c>
      <c r="L3" s="5">
        <v>0.08</v>
      </c>
    </row>
    <row r="4">
      <c r="A4" s="3" t="s">
        <v>3</v>
      </c>
      <c r="B4" s="5"/>
      <c r="C4" s="5">
        <v>0.08</v>
      </c>
      <c r="D4" s="5">
        <v>0.08</v>
      </c>
      <c r="E4" s="5">
        <v>0.08</v>
      </c>
      <c r="F4" s="5">
        <v>0.08</v>
      </c>
      <c r="G4" s="5">
        <v>0.08</v>
      </c>
      <c r="H4" s="5">
        <v>0.08</v>
      </c>
      <c r="I4" s="5">
        <v>0.08</v>
      </c>
      <c r="J4" s="5">
        <v>0.08</v>
      </c>
      <c r="K4" s="5">
        <v>0.08</v>
      </c>
      <c r="L4" s="5">
        <v>0.08</v>
      </c>
    </row>
    <row r="5">
      <c r="A5" s="3" t="s">
        <v>4</v>
      </c>
      <c r="B5" s="5">
        <v>0.01</v>
      </c>
      <c r="C5" s="5">
        <v>0.01</v>
      </c>
      <c r="D5" s="5">
        <v>0.01</v>
      </c>
      <c r="E5" s="5">
        <v>0.01</v>
      </c>
      <c r="F5" s="5">
        <v>0.01</v>
      </c>
      <c r="G5" s="5">
        <v>0.01</v>
      </c>
      <c r="H5" s="5">
        <v>0.01</v>
      </c>
      <c r="I5" s="5">
        <v>0.01</v>
      </c>
      <c r="J5" s="5">
        <v>0.01</v>
      </c>
      <c r="K5" s="5">
        <v>0.01</v>
      </c>
      <c r="L5" s="5">
        <v>0.01</v>
      </c>
    </row>
    <row r="6">
      <c r="A6" s="3" t="s">
        <v>5</v>
      </c>
      <c r="B6" s="6">
        <v>1000.0</v>
      </c>
      <c r="C6" s="6">
        <f t="shared" ref="C6:L6" si="1">B6</f>
        <v>1000</v>
      </c>
      <c r="D6" s="6">
        <f t="shared" si="1"/>
        <v>1000</v>
      </c>
      <c r="E6" s="6">
        <f t="shared" si="1"/>
        <v>1000</v>
      </c>
      <c r="F6" s="6">
        <f t="shared" si="1"/>
        <v>1000</v>
      </c>
      <c r="G6" s="6">
        <f t="shared" si="1"/>
        <v>1000</v>
      </c>
      <c r="H6" s="6">
        <f t="shared" si="1"/>
        <v>1000</v>
      </c>
      <c r="I6" s="6">
        <f t="shared" si="1"/>
        <v>1000</v>
      </c>
      <c r="J6" s="6">
        <f t="shared" si="1"/>
        <v>1000</v>
      </c>
      <c r="K6" s="6">
        <f t="shared" si="1"/>
        <v>1000</v>
      </c>
      <c r="L6" s="6">
        <f t="shared" si="1"/>
        <v>1000</v>
      </c>
    </row>
    <row r="7">
      <c r="A7" s="3" t="s">
        <v>6</v>
      </c>
      <c r="B7" s="6">
        <v>3000.0</v>
      </c>
      <c r="C7" s="7">
        <f t="shared" ref="C7:L7" si="2">B7+B17+C8</f>
        <v>3024</v>
      </c>
      <c r="D7" s="7">
        <f t="shared" si="2"/>
        <v>3071.52</v>
      </c>
      <c r="E7" s="7">
        <f t="shared" si="2"/>
        <v>3142.2816</v>
      </c>
      <c r="F7" s="7">
        <f t="shared" si="2"/>
        <v>3236.200128</v>
      </c>
      <c r="G7" s="7">
        <f t="shared" si="2"/>
        <v>3353.378538</v>
      </c>
      <c r="H7" s="7">
        <f t="shared" si="2"/>
        <v>3494.102981</v>
      </c>
      <c r="I7" s="7">
        <f t="shared" si="2"/>
        <v>3658.839964</v>
      </c>
      <c r="J7" s="7">
        <f t="shared" si="2"/>
        <v>3848.235031</v>
      </c>
      <c r="K7" s="7">
        <f t="shared" si="2"/>
        <v>4063.112916</v>
      </c>
      <c r="L7" s="7">
        <f t="shared" si="2"/>
        <v>4304.479123</v>
      </c>
    </row>
    <row r="8">
      <c r="A8" s="3" t="s">
        <v>7</v>
      </c>
      <c r="B8" s="6">
        <f>B7/B9</f>
        <v>300</v>
      </c>
      <c r="C8" s="4">
        <f t="shared" ref="C8:L8" si="3">B8*(1+C4)</f>
        <v>324</v>
      </c>
      <c r="D8" s="7">
        <f t="shared" si="3"/>
        <v>349.92</v>
      </c>
      <c r="E8" s="7">
        <f t="shared" si="3"/>
        <v>377.9136</v>
      </c>
      <c r="F8" s="7">
        <f t="shared" si="3"/>
        <v>408.146688</v>
      </c>
      <c r="G8" s="7">
        <f t="shared" si="3"/>
        <v>440.798423</v>
      </c>
      <c r="H8" s="7">
        <f t="shared" si="3"/>
        <v>476.0622969</v>
      </c>
      <c r="I8" s="7">
        <f t="shared" si="3"/>
        <v>514.1472806</v>
      </c>
      <c r="J8" s="7">
        <f t="shared" si="3"/>
        <v>555.2790631</v>
      </c>
      <c r="K8" s="7">
        <f t="shared" si="3"/>
        <v>599.7013881</v>
      </c>
      <c r="L8" s="7">
        <f t="shared" si="3"/>
        <v>647.6774992</v>
      </c>
    </row>
    <row r="9">
      <c r="A9" s="3" t="s">
        <v>8</v>
      </c>
      <c r="B9" s="6">
        <v>10.0</v>
      </c>
      <c r="C9" s="4"/>
      <c r="D9" s="4"/>
      <c r="E9" s="4"/>
      <c r="F9" s="4"/>
      <c r="G9" s="4"/>
      <c r="H9" s="4"/>
      <c r="I9" s="4"/>
      <c r="J9" s="4"/>
      <c r="K9" s="4"/>
      <c r="L9" s="4"/>
    </row>
    <row r="10">
      <c r="A10" s="3"/>
      <c r="B10" s="3"/>
    </row>
    <row r="11">
      <c r="A11" s="3" t="s">
        <v>9</v>
      </c>
      <c r="B11" s="8">
        <v>1000.0</v>
      </c>
      <c r="C11" s="9">
        <f t="shared" ref="C11:L11" si="4">B11*(1+C2)</f>
        <v>1080</v>
      </c>
      <c r="D11" s="9">
        <f t="shared" si="4"/>
        <v>1166.4</v>
      </c>
      <c r="E11" s="9">
        <f t="shared" si="4"/>
        <v>1259.712</v>
      </c>
      <c r="F11" s="9">
        <f t="shared" si="4"/>
        <v>1360.48896</v>
      </c>
      <c r="G11" s="9">
        <f t="shared" si="4"/>
        <v>1469.328077</v>
      </c>
      <c r="H11" s="9">
        <f t="shared" si="4"/>
        <v>1586.874323</v>
      </c>
      <c r="I11" s="9">
        <f t="shared" si="4"/>
        <v>1713.824269</v>
      </c>
      <c r="J11" s="9">
        <f t="shared" si="4"/>
        <v>1850.93021</v>
      </c>
      <c r="K11" s="9">
        <f t="shared" si="4"/>
        <v>1999.004627</v>
      </c>
      <c r="L11" s="9">
        <f t="shared" si="4"/>
        <v>2158.924997</v>
      </c>
    </row>
    <row r="12">
      <c r="A12" s="3" t="s">
        <v>10</v>
      </c>
      <c r="B12" s="8">
        <v>-300.0</v>
      </c>
      <c r="C12" s="9">
        <f t="shared" ref="C12:L12" si="5">B12*(1+C$3)</f>
        <v>-324</v>
      </c>
      <c r="D12" s="9">
        <f t="shared" si="5"/>
        <v>-349.92</v>
      </c>
      <c r="E12" s="9">
        <f t="shared" si="5"/>
        <v>-377.9136</v>
      </c>
      <c r="F12" s="9">
        <f t="shared" si="5"/>
        <v>-408.146688</v>
      </c>
      <c r="G12" s="9">
        <f t="shared" si="5"/>
        <v>-440.798423</v>
      </c>
      <c r="H12" s="9">
        <f t="shared" si="5"/>
        <v>-476.0622969</v>
      </c>
      <c r="I12" s="9">
        <f t="shared" si="5"/>
        <v>-514.1472806</v>
      </c>
      <c r="J12" s="9">
        <f t="shared" si="5"/>
        <v>-555.2790631</v>
      </c>
      <c r="K12" s="9">
        <f t="shared" si="5"/>
        <v>-599.7013881</v>
      </c>
      <c r="L12" s="9">
        <f t="shared" si="5"/>
        <v>-647.6774992</v>
      </c>
    </row>
    <row r="13">
      <c r="A13" s="3" t="s">
        <v>11</v>
      </c>
      <c r="B13" s="8">
        <v>-100.0</v>
      </c>
      <c r="C13" s="9">
        <f t="shared" ref="C13:L13" si="6">B13*(1+C$3)</f>
        <v>-108</v>
      </c>
      <c r="D13" s="9">
        <f t="shared" si="6"/>
        <v>-116.64</v>
      </c>
      <c r="E13" s="9">
        <f t="shared" si="6"/>
        <v>-125.9712</v>
      </c>
      <c r="F13" s="9">
        <f t="shared" si="6"/>
        <v>-136.048896</v>
      </c>
      <c r="G13" s="9">
        <f t="shared" si="6"/>
        <v>-146.9328077</v>
      </c>
      <c r="H13" s="9">
        <f t="shared" si="6"/>
        <v>-158.6874323</v>
      </c>
      <c r="I13" s="9">
        <f t="shared" si="6"/>
        <v>-171.3824269</v>
      </c>
      <c r="J13" s="9">
        <f t="shared" si="6"/>
        <v>-185.093021</v>
      </c>
      <c r="K13" s="9">
        <f t="shared" si="6"/>
        <v>-199.9004627</v>
      </c>
      <c r="L13" s="9">
        <f t="shared" si="6"/>
        <v>-215.8924997</v>
      </c>
    </row>
    <row r="14">
      <c r="A14" s="3" t="s">
        <v>12</v>
      </c>
      <c r="B14" s="8">
        <v>-100.0</v>
      </c>
      <c r="C14" s="9">
        <f t="shared" ref="C14:L14" si="7">B14*(1+C$3)</f>
        <v>-108</v>
      </c>
      <c r="D14" s="9">
        <f t="shared" si="7"/>
        <v>-116.64</v>
      </c>
      <c r="E14" s="9">
        <f t="shared" si="7"/>
        <v>-125.9712</v>
      </c>
      <c r="F14" s="9">
        <f t="shared" si="7"/>
        <v>-136.048896</v>
      </c>
      <c r="G14" s="9">
        <f t="shared" si="7"/>
        <v>-146.9328077</v>
      </c>
      <c r="H14" s="9">
        <f t="shared" si="7"/>
        <v>-158.6874323</v>
      </c>
      <c r="I14" s="9">
        <f t="shared" si="7"/>
        <v>-171.3824269</v>
      </c>
      <c r="J14" s="9">
        <f t="shared" si="7"/>
        <v>-185.093021</v>
      </c>
      <c r="K14" s="9">
        <f t="shared" si="7"/>
        <v>-199.9004627</v>
      </c>
      <c r="L14" s="9">
        <f t="shared" si="7"/>
        <v>-215.8924997</v>
      </c>
    </row>
    <row r="15">
      <c r="A15" s="3" t="s">
        <v>13</v>
      </c>
      <c r="B15" s="8">
        <v>-50.0</v>
      </c>
      <c r="C15" s="9">
        <f t="shared" ref="C15:L15" si="8">B15*(1+C$3)</f>
        <v>-54</v>
      </c>
      <c r="D15" s="9">
        <f t="shared" si="8"/>
        <v>-58.32</v>
      </c>
      <c r="E15" s="9">
        <f t="shared" si="8"/>
        <v>-62.9856</v>
      </c>
      <c r="F15" s="9">
        <f t="shared" si="8"/>
        <v>-68.024448</v>
      </c>
      <c r="G15" s="9">
        <f t="shared" si="8"/>
        <v>-73.46640384</v>
      </c>
      <c r="H15" s="9">
        <f t="shared" si="8"/>
        <v>-79.34371615</v>
      </c>
      <c r="I15" s="9">
        <f t="shared" si="8"/>
        <v>-85.69121344</v>
      </c>
      <c r="J15" s="9">
        <f t="shared" si="8"/>
        <v>-92.54651051</v>
      </c>
      <c r="K15" s="9">
        <f t="shared" si="8"/>
        <v>-99.95023136</v>
      </c>
      <c r="L15" s="9">
        <f t="shared" si="8"/>
        <v>-107.9462499</v>
      </c>
    </row>
    <row r="16">
      <c r="A16" s="3" t="s">
        <v>14</v>
      </c>
      <c r="B16" s="9">
        <f t="shared" ref="B16:L16" si="9">SUM(B11:B15)</f>
        <v>450</v>
      </c>
      <c r="C16" s="9">
        <f t="shared" si="9"/>
        <v>486</v>
      </c>
      <c r="D16" s="9">
        <f t="shared" si="9"/>
        <v>524.88</v>
      </c>
      <c r="E16" s="9">
        <f t="shared" si="9"/>
        <v>566.8704</v>
      </c>
      <c r="F16" s="9">
        <f t="shared" si="9"/>
        <v>612.220032</v>
      </c>
      <c r="G16" s="9">
        <f t="shared" si="9"/>
        <v>661.1976346</v>
      </c>
      <c r="H16" s="9">
        <f t="shared" si="9"/>
        <v>714.0934453</v>
      </c>
      <c r="I16" s="9">
        <f t="shared" si="9"/>
        <v>771.220921</v>
      </c>
      <c r="J16" s="9">
        <f t="shared" si="9"/>
        <v>832.9185946</v>
      </c>
      <c r="K16" s="9">
        <f t="shared" si="9"/>
        <v>899.5520822</v>
      </c>
      <c r="L16" s="9">
        <f t="shared" si="9"/>
        <v>971.5162488</v>
      </c>
    </row>
    <row r="17">
      <c r="A17" s="3" t="s">
        <v>15</v>
      </c>
      <c r="B17" s="8">
        <f t="shared" ref="B17:L17" si="10">-B7/$B$9</f>
        <v>-300</v>
      </c>
      <c r="C17" s="8">
        <f t="shared" si="10"/>
        <v>-302.4</v>
      </c>
      <c r="D17" s="8">
        <f t="shared" si="10"/>
        <v>-307.152</v>
      </c>
      <c r="E17" s="8">
        <f t="shared" si="10"/>
        <v>-314.22816</v>
      </c>
      <c r="F17" s="8">
        <f t="shared" si="10"/>
        <v>-323.6200128</v>
      </c>
      <c r="G17" s="8">
        <f t="shared" si="10"/>
        <v>-335.3378538</v>
      </c>
      <c r="H17" s="8">
        <f t="shared" si="10"/>
        <v>-349.4102981</v>
      </c>
      <c r="I17" s="8">
        <f t="shared" si="10"/>
        <v>-365.8839964</v>
      </c>
      <c r="J17" s="8">
        <f t="shared" si="10"/>
        <v>-384.8235031</v>
      </c>
      <c r="K17" s="8">
        <f t="shared" si="10"/>
        <v>-406.3112916</v>
      </c>
      <c r="L17" s="8">
        <f t="shared" si="10"/>
        <v>-430.4479123</v>
      </c>
    </row>
    <row r="18">
      <c r="A18" s="3" t="s">
        <v>16</v>
      </c>
      <c r="B18" s="9">
        <f t="shared" ref="B18:L18" si="11">B16+B17</f>
        <v>150</v>
      </c>
      <c r="C18" s="9">
        <f t="shared" si="11"/>
        <v>183.6</v>
      </c>
      <c r="D18" s="9">
        <f t="shared" si="11"/>
        <v>217.728</v>
      </c>
      <c r="E18" s="9">
        <f t="shared" si="11"/>
        <v>252.64224</v>
      </c>
      <c r="F18" s="9">
        <f t="shared" si="11"/>
        <v>288.6000192</v>
      </c>
      <c r="G18" s="9">
        <f t="shared" si="11"/>
        <v>325.8597807</v>
      </c>
      <c r="H18" s="9">
        <f t="shared" si="11"/>
        <v>364.6831472</v>
      </c>
      <c r="I18" s="9">
        <f t="shared" si="11"/>
        <v>405.3369246</v>
      </c>
      <c r="J18" s="9">
        <f t="shared" si="11"/>
        <v>448.0950916</v>
      </c>
      <c r="K18" s="9">
        <f t="shared" si="11"/>
        <v>493.2407906</v>
      </c>
      <c r="L18" s="9">
        <f t="shared" si="11"/>
        <v>541.0683365</v>
      </c>
    </row>
    <row r="19">
      <c r="A19" s="3" t="s">
        <v>17</v>
      </c>
      <c r="B19" s="8">
        <f t="shared" ref="B19:L19" si="12">-B5*B6</f>
        <v>-10</v>
      </c>
      <c r="C19" s="8">
        <f t="shared" si="12"/>
        <v>-10</v>
      </c>
      <c r="D19" s="8">
        <f t="shared" si="12"/>
        <v>-10</v>
      </c>
      <c r="E19" s="8">
        <f t="shared" si="12"/>
        <v>-10</v>
      </c>
      <c r="F19" s="8">
        <f t="shared" si="12"/>
        <v>-10</v>
      </c>
      <c r="G19" s="8">
        <f t="shared" si="12"/>
        <v>-10</v>
      </c>
      <c r="H19" s="8">
        <f t="shared" si="12"/>
        <v>-10</v>
      </c>
      <c r="I19" s="8">
        <f t="shared" si="12"/>
        <v>-10</v>
      </c>
      <c r="J19" s="8">
        <f t="shared" si="12"/>
        <v>-10</v>
      </c>
      <c r="K19" s="8">
        <f t="shared" si="12"/>
        <v>-10</v>
      </c>
      <c r="L19" s="8">
        <f t="shared" si="12"/>
        <v>-10</v>
      </c>
    </row>
    <row r="20">
      <c r="A20" s="3" t="s">
        <v>18</v>
      </c>
      <c r="B20" s="9">
        <f t="shared" ref="B20:L20" si="13">B18+B19</f>
        <v>140</v>
      </c>
      <c r="C20" s="9">
        <f t="shared" si="13"/>
        <v>173.6</v>
      </c>
      <c r="D20" s="9">
        <f t="shared" si="13"/>
        <v>207.728</v>
      </c>
      <c r="E20" s="9">
        <f t="shared" si="13"/>
        <v>242.64224</v>
      </c>
      <c r="F20" s="9">
        <f t="shared" si="13"/>
        <v>278.6000192</v>
      </c>
      <c r="G20" s="9">
        <f t="shared" si="13"/>
        <v>315.8597807</v>
      </c>
      <c r="H20" s="9">
        <f t="shared" si="13"/>
        <v>354.6831472</v>
      </c>
      <c r="I20" s="9">
        <f t="shared" si="13"/>
        <v>395.3369246</v>
      </c>
      <c r="J20" s="9">
        <f t="shared" si="13"/>
        <v>438.0950916</v>
      </c>
      <c r="K20" s="9">
        <f t="shared" si="13"/>
        <v>483.2407906</v>
      </c>
      <c r="L20" s="9">
        <f t="shared" si="13"/>
        <v>531.0683365</v>
      </c>
    </row>
    <row r="21">
      <c r="A21" s="3" t="s">
        <v>19</v>
      </c>
      <c r="B21" s="9">
        <f t="shared" ref="B21:L21" si="14">-0.3*B20</f>
        <v>-42</v>
      </c>
      <c r="C21" s="9">
        <f t="shared" si="14"/>
        <v>-52.08</v>
      </c>
      <c r="D21" s="9">
        <f t="shared" si="14"/>
        <v>-62.3184</v>
      </c>
      <c r="E21" s="9">
        <f t="shared" si="14"/>
        <v>-72.792672</v>
      </c>
      <c r="F21" s="9">
        <f t="shared" si="14"/>
        <v>-83.58000576</v>
      </c>
      <c r="G21" s="9">
        <f t="shared" si="14"/>
        <v>-94.75793422</v>
      </c>
      <c r="H21" s="9">
        <f t="shared" si="14"/>
        <v>-106.4049442</v>
      </c>
      <c r="I21" s="9">
        <f t="shared" si="14"/>
        <v>-118.6010774</v>
      </c>
      <c r="J21" s="9">
        <f t="shared" si="14"/>
        <v>-131.4285275</v>
      </c>
      <c r="K21" s="9">
        <f t="shared" si="14"/>
        <v>-144.9722372</v>
      </c>
      <c r="L21" s="9">
        <f t="shared" si="14"/>
        <v>-159.3205009</v>
      </c>
    </row>
    <row r="22">
      <c r="A22" s="3" t="s">
        <v>20</v>
      </c>
      <c r="B22" s="9">
        <f t="shared" ref="B22:L22" si="15">B20+B21</f>
        <v>98</v>
      </c>
      <c r="C22" s="9">
        <f t="shared" si="15"/>
        <v>121.52</v>
      </c>
      <c r="D22" s="9">
        <f t="shared" si="15"/>
        <v>145.4096</v>
      </c>
      <c r="E22" s="9">
        <f t="shared" si="15"/>
        <v>169.849568</v>
      </c>
      <c r="F22" s="9">
        <f t="shared" si="15"/>
        <v>195.0200134</v>
      </c>
      <c r="G22" s="9">
        <f t="shared" si="15"/>
        <v>221.1018465</v>
      </c>
      <c r="H22" s="9">
        <f t="shared" si="15"/>
        <v>248.278203</v>
      </c>
      <c r="I22" s="9">
        <f t="shared" si="15"/>
        <v>276.7358472</v>
      </c>
      <c r="J22" s="9">
        <f t="shared" si="15"/>
        <v>306.6665641</v>
      </c>
      <c r="K22" s="9">
        <f t="shared" si="15"/>
        <v>338.2685534</v>
      </c>
      <c r="L22" s="9">
        <f t="shared" si="15"/>
        <v>371.7478355</v>
      </c>
    </row>
    <row r="24">
      <c r="A24" s="3" t="s">
        <v>21</v>
      </c>
      <c r="B24" s="9">
        <f t="shared" ref="B24:L24" si="16">B16+B19+B21</f>
        <v>398</v>
      </c>
      <c r="C24" s="9">
        <f t="shared" si="16"/>
        <v>423.92</v>
      </c>
      <c r="D24" s="9">
        <f t="shared" si="16"/>
        <v>452.5616</v>
      </c>
      <c r="E24" s="9">
        <f t="shared" si="16"/>
        <v>484.077728</v>
      </c>
      <c r="F24" s="9">
        <f t="shared" si="16"/>
        <v>518.6400262</v>
      </c>
      <c r="G24" s="9">
        <f t="shared" si="16"/>
        <v>556.4397003</v>
      </c>
      <c r="H24" s="9">
        <f t="shared" si="16"/>
        <v>597.6885012</v>
      </c>
      <c r="I24" s="9">
        <f t="shared" si="16"/>
        <v>642.6198436</v>
      </c>
      <c r="J24" s="9">
        <f t="shared" si="16"/>
        <v>691.4900672</v>
      </c>
      <c r="K24" s="9">
        <f t="shared" si="16"/>
        <v>744.579845</v>
      </c>
      <c r="L24" s="9">
        <f t="shared" si="16"/>
        <v>802.1957478</v>
      </c>
    </row>
    <row r="25">
      <c r="A25" s="3" t="s">
        <v>22</v>
      </c>
      <c r="B25" s="9">
        <f>B17</f>
        <v>-300</v>
      </c>
      <c r="C25" s="9">
        <f t="shared" ref="C25:L25" si="17">-(C7-B7-B17)</f>
        <v>-324</v>
      </c>
      <c r="D25" s="9">
        <f t="shared" si="17"/>
        <v>-349.92</v>
      </c>
      <c r="E25" s="9">
        <f t="shared" si="17"/>
        <v>-377.9136</v>
      </c>
      <c r="F25" s="9">
        <f t="shared" si="17"/>
        <v>-408.146688</v>
      </c>
      <c r="G25" s="9">
        <f t="shared" si="17"/>
        <v>-440.798423</v>
      </c>
      <c r="H25" s="9">
        <f t="shared" si="17"/>
        <v>-476.0622969</v>
      </c>
      <c r="I25" s="9">
        <f t="shared" si="17"/>
        <v>-514.1472806</v>
      </c>
      <c r="J25" s="9">
        <f t="shared" si="17"/>
        <v>-555.2790631</v>
      </c>
      <c r="K25" s="9">
        <f t="shared" si="17"/>
        <v>-599.7013881</v>
      </c>
      <c r="L25" s="9">
        <f t="shared" si="17"/>
        <v>-647.6774992</v>
      </c>
    </row>
    <row r="26">
      <c r="A26" s="3" t="s">
        <v>23</v>
      </c>
      <c r="B26" s="9">
        <f t="shared" ref="B26:L26" si="18">B24+B25</f>
        <v>98</v>
      </c>
      <c r="C26" s="9">
        <f t="shared" si="18"/>
        <v>99.92</v>
      </c>
      <c r="D26" s="9">
        <f t="shared" si="18"/>
        <v>102.6416</v>
      </c>
      <c r="E26" s="9">
        <f t="shared" si="18"/>
        <v>106.164128</v>
      </c>
      <c r="F26" s="9">
        <f t="shared" si="18"/>
        <v>110.4933382</v>
      </c>
      <c r="G26" s="9">
        <f t="shared" si="18"/>
        <v>115.6412773</v>
      </c>
      <c r="H26" s="9">
        <f t="shared" si="18"/>
        <v>121.6262043</v>
      </c>
      <c r="I26" s="9">
        <f t="shared" si="18"/>
        <v>128.4725629</v>
      </c>
      <c r="J26" s="9">
        <f t="shared" si="18"/>
        <v>136.2110041</v>
      </c>
      <c r="K26" s="9">
        <f t="shared" si="18"/>
        <v>144.8784569</v>
      </c>
      <c r="L26" s="9">
        <f t="shared" si="18"/>
        <v>154.5182487</v>
      </c>
    </row>
    <row r="28">
      <c r="A28" s="10" t="s">
        <v>0</v>
      </c>
      <c r="B28" s="11">
        <f t="shared" ref="B28:L28" si="19">B1</f>
        <v>0</v>
      </c>
      <c r="C28" s="11">
        <f t="shared" si="19"/>
        <v>1</v>
      </c>
      <c r="D28" s="11">
        <f t="shared" si="19"/>
        <v>2</v>
      </c>
      <c r="E28" s="11">
        <f t="shared" si="19"/>
        <v>3</v>
      </c>
      <c r="F28" s="11">
        <f t="shared" si="19"/>
        <v>4</v>
      </c>
      <c r="G28" s="11">
        <f t="shared" si="19"/>
        <v>5</v>
      </c>
      <c r="H28" s="11">
        <f t="shared" si="19"/>
        <v>6</v>
      </c>
      <c r="I28" s="11">
        <f t="shared" si="19"/>
        <v>7</v>
      </c>
      <c r="J28" s="11">
        <f t="shared" si="19"/>
        <v>8</v>
      </c>
      <c r="K28" s="11">
        <f t="shared" si="19"/>
        <v>9</v>
      </c>
      <c r="L28" s="11">
        <f t="shared" si="19"/>
        <v>10</v>
      </c>
    </row>
    <row r="29">
      <c r="A29" s="3" t="s">
        <v>24</v>
      </c>
      <c r="C29" s="12">
        <f t="shared" ref="C29:L29" si="20">C16/B16-1</f>
        <v>0.08</v>
      </c>
      <c r="D29" s="12">
        <f t="shared" si="20"/>
        <v>0.08</v>
      </c>
      <c r="E29" s="12">
        <f t="shared" si="20"/>
        <v>0.08</v>
      </c>
      <c r="F29" s="12">
        <f t="shared" si="20"/>
        <v>0.08</v>
      </c>
      <c r="G29" s="12">
        <f t="shared" si="20"/>
        <v>0.08</v>
      </c>
      <c r="H29" s="12">
        <f t="shared" si="20"/>
        <v>0.08</v>
      </c>
      <c r="I29" s="12">
        <f t="shared" si="20"/>
        <v>0.08</v>
      </c>
      <c r="J29" s="12">
        <f t="shared" si="20"/>
        <v>0.08</v>
      </c>
      <c r="K29" s="12">
        <f t="shared" si="20"/>
        <v>0.08</v>
      </c>
      <c r="L29" s="12">
        <f t="shared" si="20"/>
        <v>0.08</v>
      </c>
    </row>
    <row r="30">
      <c r="A30" s="3" t="s">
        <v>25</v>
      </c>
      <c r="C30" s="12">
        <f t="shared" ref="C30:L30" si="21">C18/B18-1</f>
        <v>0.224</v>
      </c>
      <c r="D30" s="12">
        <f t="shared" si="21"/>
        <v>0.1858823529</v>
      </c>
      <c r="E30" s="12">
        <f t="shared" si="21"/>
        <v>0.1603571429</v>
      </c>
      <c r="F30" s="12">
        <f t="shared" si="21"/>
        <v>0.1423268698</v>
      </c>
      <c r="G30" s="12">
        <f t="shared" si="21"/>
        <v>0.1291051942</v>
      </c>
      <c r="H30" s="12">
        <f t="shared" si="21"/>
        <v>0.1191413263</v>
      </c>
      <c r="I30" s="12">
        <f t="shared" si="21"/>
        <v>0.111476984</v>
      </c>
      <c r="J30" s="12">
        <f t="shared" si="21"/>
        <v>0.1054879642</v>
      </c>
      <c r="K30" s="12">
        <f t="shared" si="21"/>
        <v>0.1007502646</v>
      </c>
      <c r="L30" s="12">
        <f t="shared" si="21"/>
        <v>0.0969659175</v>
      </c>
    </row>
    <row r="31">
      <c r="A31" s="13" t="s">
        <v>26</v>
      </c>
      <c r="B31" s="14"/>
      <c r="C31" s="15">
        <f t="shared" ref="C31:L31" si="22">C22/B22-1</f>
        <v>0.24</v>
      </c>
      <c r="D31" s="15">
        <f t="shared" si="22"/>
        <v>0.1965898618</v>
      </c>
      <c r="E31" s="15">
        <f t="shared" si="22"/>
        <v>0.1680767157</v>
      </c>
      <c r="F31" s="15">
        <f t="shared" si="22"/>
        <v>0.1481925785</v>
      </c>
      <c r="G31" s="15">
        <f t="shared" si="22"/>
        <v>0.1337392641</v>
      </c>
      <c r="H31" s="15">
        <f t="shared" si="22"/>
        <v>0.1229132952</v>
      </c>
      <c r="I31" s="15">
        <f t="shared" si="22"/>
        <v>0.114619986</v>
      </c>
      <c r="J31" s="15">
        <f t="shared" si="22"/>
        <v>0.1081562696</v>
      </c>
      <c r="K31" s="15">
        <f t="shared" si="22"/>
        <v>0.1030499997</v>
      </c>
      <c r="L31" s="15">
        <f t="shared" si="22"/>
        <v>0.09897249309</v>
      </c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</row>
    <row r="32">
      <c r="A32" s="3" t="s">
        <v>27</v>
      </c>
      <c r="C32" s="12">
        <f t="shared" ref="C32:L32" si="23">C17/B17-1</f>
        <v>0.008</v>
      </c>
      <c r="D32" s="12">
        <f t="shared" si="23"/>
        <v>0.01571428571</v>
      </c>
      <c r="E32" s="12">
        <f t="shared" si="23"/>
        <v>0.02303797468</v>
      </c>
      <c r="F32" s="12">
        <f t="shared" si="23"/>
        <v>0.02988864143</v>
      </c>
      <c r="G32" s="12">
        <f t="shared" si="23"/>
        <v>0.03620864149</v>
      </c>
      <c r="H32" s="12">
        <f t="shared" si="23"/>
        <v>0.04196497397</v>
      </c>
      <c r="I32" s="12">
        <f t="shared" si="23"/>
        <v>0.04714714574</v>
      </c>
      <c r="J32" s="12">
        <f t="shared" si="23"/>
        <v>0.05176369248</v>
      </c>
      <c r="K32" s="12">
        <f t="shared" si="23"/>
        <v>0.05583803572</v>
      </c>
      <c r="L32" s="12">
        <f t="shared" si="23"/>
        <v>0.05940425793</v>
      </c>
    </row>
    <row r="33">
      <c r="A33" s="17" t="s">
        <v>28</v>
      </c>
      <c r="B33" s="18"/>
      <c r="C33" s="19">
        <f t="shared" ref="C33:L33" si="24">C26/B26-1</f>
        <v>0.01959183673</v>
      </c>
      <c r="D33" s="19">
        <f t="shared" si="24"/>
        <v>0.02723779023</v>
      </c>
      <c r="E33" s="19">
        <f t="shared" si="24"/>
        <v>0.03431871678</v>
      </c>
      <c r="F33" s="19">
        <f t="shared" si="24"/>
        <v>0.04077846558</v>
      </c>
      <c r="G33" s="19">
        <f t="shared" si="24"/>
        <v>0.04659049261</v>
      </c>
      <c r="H33" s="19">
        <f t="shared" si="24"/>
        <v>0.05175424488</v>
      </c>
      <c r="I33" s="19">
        <f t="shared" si="24"/>
        <v>0.05629016134</v>
      </c>
      <c r="J33" s="19">
        <f t="shared" si="24"/>
        <v>0.06023419278</v>
      </c>
      <c r="K33" s="19">
        <f t="shared" si="24"/>
        <v>0.0636325447</v>
      </c>
      <c r="L33" s="19">
        <f t="shared" si="24"/>
        <v>0.06653709592</v>
      </c>
    </row>
    <row r="34">
      <c r="A34" s="3" t="s">
        <v>29</v>
      </c>
      <c r="B34" s="12">
        <f t="shared" ref="B34:L34" si="25">-B25/B24</f>
        <v>0.7537688442</v>
      </c>
      <c r="C34" s="12">
        <f t="shared" si="25"/>
        <v>0.76429515</v>
      </c>
      <c r="D34" s="12">
        <f t="shared" si="25"/>
        <v>0.7731986099</v>
      </c>
      <c r="E34" s="12">
        <f t="shared" si="25"/>
        <v>0.7806878485</v>
      </c>
      <c r="F34" s="12">
        <f t="shared" si="25"/>
        <v>0.7869556289</v>
      </c>
      <c r="G34" s="12">
        <f t="shared" si="25"/>
        <v>0.7921764439</v>
      </c>
      <c r="H34" s="12">
        <f t="shared" si="25"/>
        <v>0.7965056981</v>
      </c>
      <c r="I34" s="12">
        <f t="shared" si="25"/>
        <v>0.8000799941</v>
      </c>
      <c r="J34" s="12">
        <f t="shared" si="25"/>
        <v>0.8030181335</v>
      </c>
      <c r="K34" s="12">
        <f t="shared" si="25"/>
        <v>0.8054225375</v>
      </c>
      <c r="L34" s="12">
        <f t="shared" si="25"/>
        <v>0.807380868</v>
      </c>
    </row>
    <row r="42">
      <c r="A42" s="20">
        <f>300*A40</f>
        <v>0</v>
      </c>
    </row>
  </sheetData>
  <drawing r:id="rId1"/>
</worksheet>
</file>